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OPS\DATA\Water Strategy\A2 file structure\PR19\WRMP19\Final WRMP19\FINAL versions for WEBSITE\SST\"/>
    </mc:Choice>
  </mc:AlternateContent>
  <bookViews>
    <workbookView xWindow="0" yWindow="0" windowWidth="28800" windowHeight="12435" firstSheet="1" activeTab="9"/>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0" l="1"/>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<sst xmlns="http://schemas.openxmlformats.org/spreadsheetml/2006/main" count="1369" uniqueCount="529">
  <si>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</si>
  <si>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</si>
  <si>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</si>
  <si>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</si>
  <si>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</si>
  <si>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</si>
  <si>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</si>
  <si>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</si>
  <si>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</si>
  <si>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</si>
  <si>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</si>
  <si>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</si>
  <si>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</si>
  <si>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</si>
  <si>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</si>
  <si>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</si>
  <si>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</si>
  <si>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</si>
  <si>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</si>
  <si>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</si>
  <si>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</si>
  <si>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</si>
  <si>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</si>
  <si>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</si>
  <si>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</si>
  <si>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</si>
  <si>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</si>
  <si>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</si>
  <si>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</si>
  <si>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</si>
  <si>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</si>
  <si>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</si>
  <si>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</si>
  <si>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</si>
  <si>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</si>
  <si>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</si>
  <si>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</si>
  <si>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</si>
  <si>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</si>
  <si>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</si>
  <si>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</si>
  <si>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</si>
  <si>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</si>
  <si>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</si>
  <si>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</si>
  <si>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</si>
  <si>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</si>
  <si>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</si>
  <si>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</si>
  <si>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</si>
  <si>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</si>
  <si>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</si>
  <si>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</si>
  <si>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</si>
  <si>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</si>
  <si>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</si>
  <si>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</si>
  <si>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</si>
  <si>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</si>
  <si>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</si>
  <si>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</si>
  <si>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</si>
  <si>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</si>
  <si>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</si>
  <si>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</si>
  <si>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</si>
  <si>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</si>
  <si>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</si>
  <si>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</si>
  <si>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</si>
  <si>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</si>
  <si>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</si>
  <si>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</si>
  <si>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</si>
  <si>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</si>
  <si>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</si>
  <si>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</si>
  <si>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</si>
  <si>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</si>
  <si>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</si>
  <si>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</si>
  <si>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</si>
  <si>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</si>
  <si>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</si>
  <si>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</si>
  <si>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</si>
  <si>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</si>
  <si>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</si>
  <si>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</si>
  <si>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</si>
  <si>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</si>
  <si>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</si>
  <si>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</si>
  <si>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</si>
  <si>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</si>
  <si>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</si>
  <si>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</si>
  <si>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</si>
  <si>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</si>
  <si>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</si>
  <si>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</si>
  <si>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</si>
  <si>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</si>
  <si>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</si>
  <si>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</si>
  <si>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</si>
  <si>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</si>
  <si>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</si>
  <si>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</si>
  <si>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</si>
  <si>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</si>
  <si>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</si>
  <si>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</si>
  <si>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</si>
  <si>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</si>
  <si>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</si>
  <si>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</si>
  <si>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</si>
  <si>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</si>
  <si>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</si>
  <si>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</si>
  <si>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</si>
  <si>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</si>
  <si>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</si>
  <si>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</si>
  <si>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</si>
  <si>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</si>
  <si>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</si>
  <si>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</si>
  <si>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</si>
  <si>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</si>
  <si>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</si>
  <si>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</si>
  <si>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</si>
  <si>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</si>
  <si>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</si>
  <si>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</si>
  <si>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</si>
  <si>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</si>
  <si>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</si>
  <si>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</si>
  <si>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</si>
  <si>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</si>
  <si>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</si>
  <si>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</si>
  <si>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</si>
  <si>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</si>
  <si>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</si>
  <si>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</si>
  <si>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</si>
  <si>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</si>
  <si>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</si>
  <si>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</si>
  <si>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</si>
  <si>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</si>
  <si>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</si>
  <si>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</si>
  <si>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</si>
  <si>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</si>
  <si>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</si>
  <si>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</si>
  <si>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</si>
  <si>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</si>
  <si>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</si>
  <si>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</si>
  <si>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</si>
  <si>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</si>
  <si>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</si>
  <si>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</si>
  <si>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</si>
  <si>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</si>
  <si>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</si>
  <si>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</si>
  <si>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</si>
  <si>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</si>
  <si>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</si>
  <si>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</si>
  <si>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</si>
  <si>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</si>
  <si>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</si>
  <si>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</si>
  <si>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</si>
  <si>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</si>
  <si>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</si>
  <si>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</si>
  <si>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</si>
  <si>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</si>
  <si>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</si>
  <si>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</si>
  <si>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</si>
  <si>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</si>
  <si>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</si>
  <si>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</si>
  <si>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</si>
  <si>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</si>
  <si>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</si>
  <si>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</si>
  <si>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</si>
  <si>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</si>
  <si>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</si>
  <si>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</si>
  <si>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</si>
  <si>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</si>
  <si>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</si>
  <si>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</si>
  <si>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</si>
  <si>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</si>
  <si>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</si>
  <si>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</si>
  <si>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</si>
  <si>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</si>
  <si>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</si>
  <si>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</si>
  <si>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</si>
  <si>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</si>
  <si>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</si>
  <si>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</si>
  <si>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</si>
  <si>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</si>
  <si>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</si>
  <si>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</si>
  <si>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</si>
  <si>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</si>
  <si>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</si>
  <si>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</si>
  <si>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</si>
  <si>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</si>
  <si>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</si>
  <si>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</si>
  <si>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</si>
  <si>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</si>
  <si>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</si>
  <si>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</si>
  <si>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</si>
  <si>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</si>
  <si>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</si>
  <si>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</si>
  <si>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</si>
  <si>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</si>
  <si>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</si>
  <si>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</si>
  <si>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</si>
  <si>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</si>
  <si>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</si>
  <si>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</si>
  <si>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</si>
  <si>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</si>
  <si>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</si>
  <si>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</si>
  <si>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</si>
  <si>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</si>
  <si>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</si>
  <si>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</si>
  <si>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</si>
  <si>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</si>
  <si>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</si>
  <si>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</si>
  <si>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</si>
  <si>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</si>
  <si>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</si>
  <si>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</si>
  <si>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</si>
  <si>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</si>
  <si>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</si>
  <si>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</si>
  <si>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</si>
  <si>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</si>
  <si>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</si>
  <si>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</si>
  <si>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</si>
  <si>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</si>
  <si>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</si>
  <si>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</si>
  <si>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</si>
  <si>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</si>
  <si>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</si>
  <si>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</si>
  <si>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</si>
  <si>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</si>
  <si>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</si>
  <si>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</si>
  <si>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</si>
  <si>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</si>
  <si>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</si>
  <si>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</si>
  <si>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</si>
  <si>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</si>
  <si>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</si>
  <si>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</si>
  <si>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</si>
  <si>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</si>
  <si>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</si>
  <si>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</si>
  <si>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</si>
  <si>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</si>
  <si>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</si>
  <si>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</si>
  <si>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</si>
  <si>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</si>
  <si>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</si>
  <si>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</si>
  <si>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</si>
  <si>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</si>
  <si>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</si>
  <si>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</si>
  <si>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</si>
  <si>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</si>
  <si>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</si>
  <si>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</si>
  <si>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</si>
  <si>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</si>
  <si>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</si>
  <si>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</si>
  <si>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</si>
  <si>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</si>
  <si>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</si>
  <si>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</si>
  <si>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</si>
  <si>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</si>
  <si>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</si>
  <si>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</si>
  <si>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</si>
  <si>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</si>
  <si>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</si>
  <si>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</si>
  <si>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</si>
  <si>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</si>
  <si>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</si>
  <si>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</si>
  <si>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</si>
  <si>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</si>
  <si>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</si>
  <si>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</si>
  <si>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</si>
  <si>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</si>
  <si>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</si>
  <si>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</si>
  <si>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</si>
  <si>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</si>
  <si>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</si>
  <si>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</si>
  <si>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</si>
  <si>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</si>
  <si>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</si>
  <si>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</si>
  <si>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</si>
  <si>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</si>
  <si>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</si>
  <si>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</si>
  <si>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</si>
  <si>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</si>
  <si>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</si>
  <si>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</si>
  <si>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</si>
  <si>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</si>
  <si>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</si>
  <si>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</si>
  <si>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</si>
  <si>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</si>
  <si>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</si>
  <si>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</si>
  <si>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</si>
  <si>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</si>
  <si>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</si>
  <si>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</si>
  <si>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</si>
  <si>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</si>
  <si>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</si>
  <si>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</si>
  <si>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</si>
  <si>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</si>
  <si>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</si>
  <si>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</si>
  <si>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</si>
  <si>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</si>
  <si>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</si>
  <si>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</si>
  <si>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</si>
  <si>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</si>
  <si>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</si>
  <si>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</si>
  <si>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</si>
  <si>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</si>
  <si>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</si>
  <si>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</si>
  <si>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</si>
  <si>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</si>
  <si>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</si>
  <si>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</si>
  <si>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South Staffs Water</t>
  </si>
  <si>
    <t>South Staffs</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</si>
  <si>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</si>
  <si>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</si>
  <si>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</si>
  <si>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</si>
  <si>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</si>
  <si>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</si>
  <si>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</si>
  <si>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</si>
  <si>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</si>
  <si>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</si>
  <si>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</si>
  <si>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</si>
  <si>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</si>
  <si>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</si>
  <si>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</si>
  <si>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</si>
  <si>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</si>
  <si>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</si>
  <si>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Scheme 39</t>
  </si>
  <si>
    <t>Scheme 40</t>
  </si>
  <si>
    <t>Scheme 41</t>
  </si>
  <si>
    <t>Never</t>
  </si>
  <si>
    <t>DYCP</t>
  </si>
  <si>
    <t>New resources constrained by licence issues and subject to planning</t>
  </si>
  <si>
    <t>East Staffs BC, Lichfield DC, Tamworth BC, Cannock Chase DC (part), Sandwell MBC (part), Walsall MBC (part), Dudley MBC (part), South Staffordshire DC (part), South Derbyshire County Council (part), Birmingham city council (part), North Warwickshire  (part) and Bromsgrove DC (part)</t>
  </si>
  <si>
    <t>Not commenced</t>
  </si>
  <si>
    <t xml:space="preserve"> WRMP19</t>
  </si>
  <si>
    <t>All</t>
  </si>
  <si>
    <t>Populated to accompany final WRMP19</t>
  </si>
  <si>
    <t>Surface water sources constrained by hydrology and Severn regualtion rules. GW - Mostly constrained by asset capacity (pumps or treatment) - around 10% limited by water quality/ blending</t>
  </si>
  <si>
    <t>20 Ml/d marginal benefit from drought permit(s). This is the value calculated based upon the 1976 drought.</t>
  </si>
  <si>
    <t>2022/23</t>
  </si>
  <si>
    <t>Low (2.7%)</t>
  </si>
  <si>
    <t>Works One (TVPW): 0 Ml/d - GWSD - treatment capacity
Works Two (PHPW): 0 Ml/d - GW4 -  treatment capacity
Works Three (ASPW): 0 Ml/d - GW2 -  treatment capacity
Works Four (PRPW): 0 Ml/d - GW4 -  treatment capacity
Works Five (KIPW): 0 Ml/d - GW4 - treatment capacity
Works Six (COPW): 0 Ml/d GWSD -  treatment capacity
Works Seven (Central works): 0 Ml/d SW5 - treatment capacity
Works Eight (Severn works): 0 Ml/d SW5 - treatment capacity</t>
  </si>
  <si>
    <t>Please email:
WRMP.consultation@south-staffs-water.co.uk</t>
  </si>
  <si>
    <t xml:space="preserve">All tables assured by internal auditor to cross check with the WRMP19 tables and other Business Plan or APR data. </t>
  </si>
  <si>
    <r>
      <t xml:space="preserve">https://www.south-staffs-water.co.uk/media/2164/staffs_area_supply.zip
</t>
    </r>
    <r>
      <rPr>
        <sz val="11"/>
        <rFont val="Arial"/>
        <family val="2"/>
      </rPr>
      <t xml:space="preserve">or </t>
    </r>
    <r>
      <rPr>
        <u/>
        <sz val="11"/>
        <color theme="10"/>
        <rFont val="Arial"/>
        <family val="2"/>
      </rPr>
      <t xml:space="preserve">
https://www.south-staffs-water.co.uk/media/2167/south-staffs-water-area-of-supply.pdf</t>
    </r>
  </si>
  <si>
    <t>New BH KIPW1</t>
  </si>
  <si>
    <t>New Bh HIPW1</t>
  </si>
  <si>
    <t>New BH HIPW1 with nitrate</t>
  </si>
  <si>
    <t>SSPW</t>
  </si>
  <si>
    <t>Warton</t>
  </si>
  <si>
    <t>SAPW</t>
  </si>
  <si>
    <t>SOPW</t>
  </si>
  <si>
    <t>SOPW/SHPW</t>
  </si>
  <si>
    <t>Coven</t>
  </si>
  <si>
    <t>Trent 40</t>
  </si>
  <si>
    <t>Trent 70</t>
  </si>
  <si>
    <t>TVPW Borehole to Central Works</t>
  </si>
  <si>
    <t>40mld Trent</t>
  </si>
  <si>
    <t>Dam height blithfield</t>
  </si>
  <si>
    <t>Dam height 2m blithfield</t>
  </si>
  <si>
    <t>CRT bham blithfied</t>
  </si>
  <si>
    <t xml:space="preserve">SGW River Severn </t>
  </si>
  <si>
    <t>SGW River Severn ph 6&amp;7</t>
  </si>
  <si>
    <t>SGWRiver Severn ph 678</t>
  </si>
  <si>
    <t>UU River Severn</t>
  </si>
  <si>
    <t>LEAKAGE BUNDLE 006</t>
  </si>
  <si>
    <t>LEAKAGE BUNDLE 007</t>
  </si>
  <si>
    <t>LEAKAGE BUNDLE 008</t>
  </si>
  <si>
    <t>LEAKAGE BUNDLE 009</t>
  </si>
  <si>
    <t>LEAKAGE BUNDLE 010</t>
  </si>
  <si>
    <t>Live network - 500 - SST</t>
  </si>
  <si>
    <t>LEAKAGE BUNDLE 001</t>
  </si>
  <si>
    <t>LEAKAGE BUNDLE 002</t>
  </si>
  <si>
    <t>LEAKAGE BUNDLE 003</t>
  </si>
  <si>
    <t>LEAKAGE BUNDLE 004</t>
  </si>
  <si>
    <t>LEAKAGE BUNDLE 005</t>
  </si>
  <si>
    <t>LEAKAGE BUNDLE 020</t>
  </si>
  <si>
    <t>Non-metering</t>
  </si>
  <si>
    <t xml:space="preserve">Water efficiency commitment </t>
  </si>
  <si>
    <t>AMR Compulsory</t>
  </si>
  <si>
    <t>AMR Enhanced</t>
  </si>
  <si>
    <t>AMR Change of Occupier</t>
  </si>
  <si>
    <t>Top 5 non-exclusive AIC</t>
  </si>
  <si>
    <t>Compulsory metering (AMR)</t>
  </si>
  <si>
    <t>Compulsory metering (AMI)</t>
  </si>
  <si>
    <t>AMR enhanced free metering - Committed</t>
  </si>
  <si>
    <t>1.1.1</t>
  </si>
  <si>
    <t>1.1.3a</t>
  </si>
  <si>
    <t>1.1.3b</t>
  </si>
  <si>
    <t>1.1.7</t>
  </si>
  <si>
    <t>1.1.9</t>
  </si>
  <si>
    <t>1.1.10</t>
  </si>
  <si>
    <t>1.1.12</t>
  </si>
  <si>
    <t>1.4.1</t>
  </si>
  <si>
    <t>1.4.5</t>
  </si>
  <si>
    <t>6.1.1</t>
  </si>
  <si>
    <t>6.1.3</t>
  </si>
  <si>
    <t>1.3.2.1</t>
  </si>
  <si>
    <t>2.1.1.1</t>
  </si>
  <si>
    <t>2.2.1.1</t>
  </si>
  <si>
    <t>2.2.2.1</t>
  </si>
  <si>
    <t>7.1.2.1</t>
  </si>
  <si>
    <t>7.3.1.1</t>
  </si>
  <si>
    <t>7.3.2.2</t>
  </si>
  <si>
    <t>7.3.3</t>
  </si>
  <si>
    <t>7.5.1.5</t>
  </si>
  <si>
    <t>DM_LEA_1.5</t>
  </si>
  <si>
    <t>DM_LEA_1.6</t>
  </si>
  <si>
    <t>DM_LEA_1.7</t>
  </si>
  <si>
    <t>DM_LEA_1.8</t>
  </si>
  <si>
    <t>DM_LEA_1.9</t>
  </si>
  <si>
    <t>DM_SST_LEA_500</t>
  </si>
  <si>
    <t>DM_LEA_1.0</t>
  </si>
  <si>
    <t>DM_LEA_1.1</t>
  </si>
  <si>
    <t>DM_LEA_1.2</t>
  </si>
  <si>
    <t>DM_LEA_1.3</t>
  </si>
  <si>
    <t>DM_LEA_1.4</t>
  </si>
  <si>
    <t>DM_LEA_20</t>
  </si>
  <si>
    <t>DM_WEFF_1.4</t>
  </si>
  <si>
    <t>DM_WEFF_1.5</t>
  </si>
  <si>
    <t>DM_WEFF_1.0</t>
  </si>
  <si>
    <t>DM_WEFF_1.1</t>
  </si>
  <si>
    <t>DM_WEFF_1.2</t>
  </si>
  <si>
    <t>DM_WEFF_1.3</t>
  </si>
  <si>
    <t>DM_207A</t>
  </si>
  <si>
    <t>DM_207S</t>
  </si>
  <si>
    <t>DM_206A_Committed</t>
  </si>
  <si>
    <t>GW enhancement</t>
  </si>
  <si>
    <t>SW new</t>
  </si>
  <si>
    <t>Reservoir enlargement</t>
  </si>
  <si>
    <t>Water trade</t>
  </si>
  <si>
    <t>Active leakage management</t>
  </si>
  <si>
    <t>Pressure management</t>
  </si>
  <si>
    <t>Other water efficiency</t>
  </si>
  <si>
    <t>Metering compulsory</t>
  </si>
  <si>
    <t>Metering optants</t>
  </si>
  <si>
    <t>Metering change of occupancy</t>
  </si>
  <si>
    <t>N</t>
  </si>
  <si>
    <t>Y</t>
  </si>
  <si>
    <t>2020</t>
  </si>
  <si>
    <t>3</t>
  </si>
  <si>
    <t>All values checked to be consistent with draft WRMP</t>
  </si>
  <si>
    <t>Populated to accompany draft WRMP</t>
  </si>
  <si>
    <t>Final WRMP19</t>
  </si>
  <si>
    <t>All values checked to be consistent with final WRMP19</t>
  </si>
  <si>
    <t>Water trade (raw water only - no WTW costed for)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</si>
</sst>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0"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sz val="11"/>
      <color rgb="FFFF0000"/>
      <name val="Arial"/>
      <family val="2"/>
    </font>
    <font>
      <sz val="11"/>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5">
    <xf numFmtId="0" fontId="0" fillId="0" borderId="0"/>
    <xf numFmtId="0" fontId="1" fillId="0" borderId="0"/>
    <xf numFmtId="0" fontId="14" fillId="0" borderId="0"/>
    <xf numFmtId="0" fontId="17" fillId="0" borderId="0" applyNumberFormat="0" applyFill="0" applyBorder="0" applyAlignment="0" applyProtection="0"/>
    <xf numFmtId="9" fontId="1" fillId="0" borderId="0" applyFont="0" applyFill="0" applyBorder="0" applyAlignment="0" applyProtection="0"/>
  </cellStyleXfs>
  <cellXfs count="145">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4" fillId="4" borderId="9" xfId="1" applyFont="1" applyFill="1" applyBorder="1" applyAlignment="1">
      <alignment horizontal="left" vertical="center" wrapText="1"/>
    </xf>
    <xf numFmtId="0" fontId="0" fillId="0" borderId="0" xfId="0" applyFont="1" applyAlignment="1">
      <alignment horizontal="left"/>
    </xf>
    <xf numFmtId="0" fontId="0" fillId="0" borderId="0" xfId="0" applyFont="1" applyFill="1" applyAlignment="1">
      <alignment wrapText="1"/>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ont="1" applyFill="1"/>
    <xf numFmtId="0" fontId="0" fillId="8" borderId="0" xfId="0" applyFont="1" applyFill="1"/>
    <xf numFmtId="0" fontId="3" fillId="3" borderId="10" xfId="1" applyFont="1" applyFill="1" applyBorder="1" applyAlignment="1">
      <alignment horizontal="left" vertical="center"/>
    </xf>
    <xf numFmtId="0" fontId="15" fillId="0" borderId="9" xfId="1" applyFont="1" applyFill="1" applyBorder="1" applyAlignment="1">
      <alignment vertical="center"/>
    </xf>
    <xf numFmtId="0" fontId="4" fillId="0" borderId="9" xfId="0" applyFont="1" applyBorder="1" applyAlignment="1">
      <alignment horizontal="center" vertical="center"/>
    </xf>
    <xf numFmtId="0" fontId="4" fillId="0" borderId="9" xfId="0" applyFont="1" applyBorder="1"/>
    <xf numFmtId="0" fontId="0" fillId="0" borderId="0" xfId="0" applyFont="1" applyBorder="1"/>
    <xf numFmtId="0" fontId="4" fillId="0" borderId="0" xfId="0" applyFont="1" applyBorder="1" applyAlignment="1">
      <alignment horizontal="left"/>
    </xf>
    <xf numFmtId="0" fontId="4" fillId="0" borderId="0" xfId="0" applyFont="1" applyBorder="1"/>
    <xf numFmtId="0" fontId="4" fillId="0" borderId="0" xfId="0" applyFont="1" applyBorder="1" applyAlignment="1"/>
    <xf numFmtId="0" fontId="4" fillId="0" borderId="0" xfId="0" applyFont="1" applyBorder="1" applyAlignment="1">
      <alignment vertical="justify" wrapText="1"/>
    </xf>
    <xf numFmtId="0" fontId="4" fillId="0" borderId="0" xfId="0" applyFont="1" applyBorder="1" applyAlignment="1">
      <alignment vertical="top" wrapText="1"/>
    </xf>
    <xf numFmtId="0" fontId="9" fillId="0" borderId="0" xfId="0" applyFont="1" applyFill="1" applyBorder="1" applyAlignment="1"/>
    <xf numFmtId="0" fontId="9" fillId="0" borderId="0" xfId="0" applyFont="1" applyFill="1" applyBorder="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Border="1" applyAlignment="1">
      <alignment vertical="center" wrapText="1"/>
    </xf>
    <xf numFmtId="0" fontId="4" fillId="0" borderId="0" xfId="1" applyFont="1" applyBorder="1" applyAlignment="1">
      <alignment horizontal="center" vertical="center" wrapText="1"/>
    </xf>
    <xf numFmtId="0" fontId="7" fillId="7" borderId="0" xfId="1" applyFont="1" applyFill="1" applyBorder="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Fill="1" applyBorder="1" applyAlignment="1">
      <alignment horizontal="left" vertical="center"/>
    </xf>
    <xf numFmtId="0" fontId="9" fillId="3" borderId="10" xfId="1" applyFont="1" applyFill="1" applyBorder="1" applyAlignment="1">
      <alignment vertical="center"/>
    </xf>
    <xf numFmtId="0" fontId="9" fillId="3" borderId="0" xfId="0" applyFont="1" applyFill="1" applyBorder="1" applyAlignment="1">
      <alignment horizontal="left" vertical="top"/>
    </xf>
    <xf numFmtId="0" fontId="4" fillId="0" borderId="0" xfId="0" applyFont="1" applyBorder="1" applyAlignment="1">
      <alignment horizontal="left" vertical="top"/>
    </xf>
    <xf numFmtId="0" fontId="4" fillId="0" borderId="0" xfId="1"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Font="1" applyBorder="1" applyAlignment="1">
      <alignment wrapText="1"/>
    </xf>
    <xf numFmtId="0" fontId="9" fillId="0" borderId="0" xfId="1" applyFont="1" applyFill="1" applyBorder="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Fill="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9" xfId="1" applyFont="1" applyBorder="1" applyAlignment="1">
      <alignment vertical="center" wrapText="1"/>
    </xf>
    <xf numFmtId="0" fontId="4" fillId="0" borderId="2" xfId="0" applyFont="1" applyBorder="1" applyAlignment="1">
      <alignment vertical="center" wrapText="1"/>
    </xf>
    <xf numFmtId="17" fontId="4" fillId="4" borderId="8" xfId="1" applyNumberFormat="1" applyFont="1" applyFill="1" applyBorder="1" applyAlignment="1">
      <alignment horizontal="left" vertical="center" wrapText="1"/>
    </xf>
    <xf numFmtId="2" fontId="7" fillId="4" borderId="14" xfId="1" applyNumberFormat="1" applyFont="1" applyFill="1" applyBorder="1" applyAlignment="1">
      <alignment vertical="center"/>
    </xf>
    <xf numFmtId="2" fontId="7" fillId="4" borderId="9" xfId="1" applyNumberFormat="1" applyFont="1" applyFill="1" applyBorder="1" applyAlignment="1">
      <alignment vertical="center"/>
    </xf>
    <xf numFmtId="9" fontId="7" fillId="4" borderId="9" xfId="1" applyNumberFormat="1" applyFont="1" applyFill="1" applyBorder="1" applyAlignment="1">
      <alignment vertical="center"/>
    </xf>
    <xf numFmtId="164" fontId="7" fillId="4" borderId="14" xfId="1" applyNumberFormat="1" applyFont="1" applyFill="1" applyBorder="1" applyAlignment="1">
      <alignment vertical="center"/>
    </xf>
    <xf numFmtId="0" fontId="7" fillId="4" borderId="9" xfId="1" applyFont="1" applyFill="1" applyBorder="1" applyAlignment="1">
      <alignment horizontal="left" vertical="center" wrapText="1"/>
    </xf>
    <xf numFmtId="0" fontId="17" fillId="4" borderId="6" xfId="3" applyFill="1" applyBorder="1" applyAlignment="1">
      <alignment horizontal="left" vertical="center" wrapText="1"/>
    </xf>
    <xf numFmtId="0" fontId="7" fillId="4" borderId="14" xfId="1" applyFont="1" applyFill="1" applyBorder="1" applyAlignment="1">
      <alignment vertical="center" wrapText="1"/>
    </xf>
    <xf numFmtId="1" fontId="7" fillId="4" borderId="14" xfId="1" applyNumberFormat="1" applyFont="1" applyFill="1" applyBorder="1" applyAlignment="1">
      <alignment vertical="center" wrapText="1"/>
    </xf>
    <xf numFmtId="17" fontId="4" fillId="4" borderId="6" xfId="1" applyNumberFormat="1" applyFont="1" applyFill="1" applyBorder="1" applyAlignment="1">
      <alignment horizontal="left" vertical="center" wrapText="1"/>
    </xf>
    <xf numFmtId="17" fontId="4" fillId="4" borderId="9" xfId="1" applyNumberFormat="1" applyFont="1" applyFill="1" applyBorder="1" applyAlignment="1">
      <alignment horizontal="left" vertical="center" wrapText="1"/>
    </xf>
    <xf numFmtId="165" fontId="0" fillId="0" borderId="0" xfId="4" applyNumberFormat="1" applyFont="1"/>
    <xf numFmtId="0" fontId="18" fillId="0" borderId="0" xfId="0" applyFont="1"/>
    <xf numFmtId="2" fontId="7" fillId="4" borderId="14" xfId="1" applyNumberFormat="1" applyFont="1" applyFill="1" applyBorder="1" applyAlignment="1">
      <alignment vertical="center" wrapText="1"/>
    </xf>
    <xf numFmtId="2" fontId="7" fillId="4" borderId="9" xfId="1" applyNumberFormat="1" applyFont="1" applyFill="1" applyBorder="1" applyAlignment="1">
      <alignment vertical="center" wrapText="1"/>
    </xf>
    <xf numFmtId="0" fontId="7" fillId="4" borderId="2" xfId="1" applyFont="1" applyFill="1" applyBorder="1" applyAlignment="1">
      <alignment vertical="center" wrapText="1"/>
    </xf>
    <xf numFmtId="0" fontId="2" fillId="2" borderId="0" xfId="1" applyFont="1" applyFill="1" applyBorder="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Fill="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Border="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Fill="1" applyBorder="1" applyAlignment="1">
      <alignment horizontal="center" vertical="center"/>
    </xf>
    <xf numFmtId="0" fontId="11" fillId="0" borderId="10" xfId="1" applyFont="1" applyFill="1" applyBorder="1" applyAlignment="1">
      <alignment horizontal="left" vertical="center"/>
    </xf>
    <xf numFmtId="0" fontId="11" fillId="0" borderId="11" xfId="1" applyFont="1" applyFill="1" applyBorder="1" applyAlignment="1">
      <alignment horizontal="left" vertical="center"/>
    </xf>
    <xf numFmtId="0" fontId="11" fillId="0" borderId="12" xfId="1" applyFont="1" applyFill="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Border="1" applyAlignment="1">
      <alignment horizontal="left" vertical="top" wrapText="1"/>
    </xf>
    <xf numFmtId="0" fontId="2" fillId="2" borderId="0" xfId="1" applyFont="1" applyFill="1" applyBorder="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3" builtinId="8"/>
    <cellStyle name="Normal" xfId="0" builtinId="0"/>
    <cellStyle name="Normal 2" xfId="2"/>
    <cellStyle name="Normal 3" xfId="1"/>
    <cellStyle name="Percent" xfId="4"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672353</xdr:colOff>
      <xdr:row>5</xdr:row>
      <xdr:rowOff>56029</xdr:rowOff>
    </xdr:from>
    <xdr:to>
      <xdr:col>4</xdr:col>
      <xdr:colOff>3238500</xdr:colOff>
      <xdr:row>13</xdr:row>
      <xdr:rowOff>32980</xdr:rowOff>
    </xdr:to>
    <xdr:pic>
      <xdr:nvPicPr>
        <xdr:cNvPr id="4" name="Picture 3"/>
        <xdr:cNvPicPr>
          <a:picLocks noChangeAspect="1"/>
        </xdr:cNvPicPr>
      </xdr:nvPicPr>
      <xdr:blipFill>
        <a:blip xmlns:r="http://schemas.openxmlformats.org/officeDocument/2006/relationships" r:embed="rId1"/>
        <a:stretch>
          <a:fillRect/>
        </a:stretch>
      </xdr:blipFill>
      <xdr:spPr>
        <a:xfrm>
          <a:off x="9323294" y="1456764"/>
          <a:ext cx="2566147" cy="27560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uth-staffs-water.co.uk/media/2164/staffs_area_supply.zipor" TargetMode="External"/><Relationship Id="rId1" Type="http://schemas.openxmlformats.org/officeDocument/2006/relationships/hyperlink" Target="mailto:WRMP.consultation@south-staffs-water.co.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zoomScale="85" zoomScaleNormal="85" workbookViewId="0">
      <selection activeCell="C10" sqref="C10"/>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1:7" ht="20.25" x14ac:dyDescent="0.2">
      <c r="B1" s="1" t="s">
        <v>0</v>
      </c>
      <c r="C1" s="2" t="str">
        <f>C5</f>
        <v>South Staffs Water</v>
      </c>
    </row>
    <row r="2" spans="1:7" ht="12" customHeight="1" thickBot="1" x14ac:dyDescent="0.25"/>
    <row r="3" spans="1:7" ht="51.75" thickBot="1" x14ac:dyDescent="0.25">
      <c r="B3" s="3" t="s">
        <v>1</v>
      </c>
      <c r="C3" s="98" t="s">
        <v>384</v>
      </c>
      <c r="E3" s="4"/>
    </row>
    <row r="4" spans="1:7" ht="12" customHeight="1" thickBot="1" x14ac:dyDescent="0.25">
      <c r="B4" s="5"/>
      <c r="C4" s="6"/>
    </row>
    <row r="5" spans="1:7" ht="16.5" x14ac:dyDescent="0.2">
      <c r="B5" s="7" t="s">
        <v>2</v>
      </c>
      <c r="C5" s="50" t="s">
        <v>389</v>
      </c>
      <c r="E5" s="8" t="s">
        <v>3</v>
      </c>
    </row>
    <row r="6" spans="1:7" ht="17.25" thickBot="1" x14ac:dyDescent="0.25">
      <c r="B6" s="9" t="s">
        <v>329</v>
      </c>
      <c r="C6" s="51" t="s">
        <v>390</v>
      </c>
      <c r="E6" s="10"/>
    </row>
    <row r="7" spans="1:7" ht="12" customHeight="1" thickBot="1" x14ac:dyDescent="0.25">
      <c r="A7" s="11"/>
      <c r="B7" s="12"/>
      <c r="C7" s="48"/>
      <c r="D7" s="11"/>
      <c r="E7" s="13"/>
      <c r="F7" s="11"/>
      <c r="G7" s="11"/>
    </row>
    <row r="8" spans="1:7" ht="16.5" x14ac:dyDescent="0.2">
      <c r="B8" s="7" t="s">
        <v>4</v>
      </c>
      <c r="C8" s="50" t="s">
        <v>417</v>
      </c>
      <c r="E8" s="10"/>
    </row>
    <row r="9" spans="1:7" ht="16.5" x14ac:dyDescent="0.2">
      <c r="B9" s="14" t="s">
        <v>5</v>
      </c>
      <c r="C9" s="99">
        <v>43161</v>
      </c>
      <c r="E9" s="10"/>
    </row>
    <row r="10" spans="1:7" ht="17.25" thickBot="1" x14ac:dyDescent="0.25">
      <c r="B10" s="9" t="s">
        <v>6</v>
      </c>
      <c r="C10" s="108">
        <v>43774</v>
      </c>
      <c r="E10" s="10"/>
    </row>
    <row r="11" spans="1:7" ht="12" customHeight="1" thickBot="1" x14ac:dyDescent="0.25">
      <c r="A11" s="11"/>
      <c r="B11" s="12"/>
      <c r="C11" s="48"/>
      <c r="D11" s="11"/>
      <c r="E11" s="13"/>
      <c r="F11" s="11"/>
      <c r="G11" s="11"/>
    </row>
    <row r="12" spans="1:7" ht="49.5" x14ac:dyDescent="0.2">
      <c r="B12" s="7" t="s">
        <v>7</v>
      </c>
      <c r="C12" s="50" t="s">
        <v>425</v>
      </c>
      <c r="E12" s="10"/>
    </row>
    <row r="13" spans="1:7" ht="102.75" customHeight="1" thickBot="1" x14ac:dyDescent="0.25">
      <c r="B13" s="9" t="s">
        <v>8</v>
      </c>
      <c r="C13" s="105" t="s">
        <v>427</v>
      </c>
      <c r="E13" s="10"/>
    </row>
    <row r="14" spans="1:7" ht="12" customHeight="1" thickBot="1" x14ac:dyDescent="0.35">
      <c r="B14" s="15"/>
      <c r="C14" s="49"/>
      <c r="E14" s="10"/>
    </row>
    <row r="15" spans="1:7" ht="59.45" customHeight="1" thickBot="1" x14ac:dyDescent="0.25">
      <c r="B15" s="16" t="s">
        <v>10</v>
      </c>
      <c r="C15" s="114" t="s">
        <v>426</v>
      </c>
      <c r="E15" s="4"/>
    </row>
    <row r="16" spans="1:7" ht="12" customHeight="1" x14ac:dyDescent="0.2">
      <c r="B16" s="5"/>
      <c r="C16" s="6"/>
    </row>
    <row r="17" spans="2:6" ht="17.25" thickBot="1" x14ac:dyDescent="0.25">
      <c r="B17" s="8" t="s">
        <v>12</v>
      </c>
    </row>
    <row r="18" spans="2:6" ht="15.75" thickBot="1" x14ac:dyDescent="0.3">
      <c r="E18" s="18" t="s">
        <v>11</v>
      </c>
      <c r="F18" s="17"/>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hyperlinks>
    <hyperlink ref="C12" r:id="rId1" display="mailto:WRMP.consultation@south-staffs-water.co.uk"/>
    <hyperlink ref="C13" r:id="rId2" display="https://www.south-staffs-water.co.uk/media/2164/staffs_area_supply.zip_x000a__x000a_or _x000a__x000a_"/>
  </hyperlinks>
  <pageMargins left="0.7" right="0.7" top="0.75" bottom="0.75" header="0.3" footer="0.3"/>
  <pageSetup paperSize="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BD73"/>
  <sheetViews>
    <sheetView showGridLines="0" tabSelected="1" topLeftCell="V1" zoomScale="68" zoomScaleNormal="68" workbookViewId="0">
      <selection activeCell="AA16" sqref="AA16"/>
    </sheetView>
  </sheetViews>
  <sheetFormatPr defaultColWidth="0" defaultRowHeight="14.25" zeroHeight="1" x14ac:dyDescent="0.2"/>
  <cols>
    <col min="1" max="1" width="2.75" customWidth="1"/>
    <col min="2" max="2" width="4.125" customWidth="1"/>
    <col min="3" max="3" width="32.375" customWidth="1"/>
    <col min="4" max="4" width="16.625" customWidth="1"/>
    <col min="5" max="5" width="14.625" customWidth="1"/>
    <col min="6" max="6" width="5.625" customWidth="1"/>
    <col min="7" max="7" width="3.25" customWidth="1"/>
    <col min="8" max="25" width="10.75" customWidth="1"/>
    <col min="26" max="27" width="17.5" bestFit="1" customWidth="1"/>
    <col min="28" max="42" width="10.75" customWidth="1"/>
    <col min="43" max="48" width="15.125" customWidth="1"/>
    <col min="49" max="54" width="8.75" customWidth="1"/>
    <col min="55" max="56" width="0" hidden="1" customWidth="1"/>
    <col min="57" max="16384" width="8.75" hidden="1"/>
  </cols>
  <sheetData>
    <row r="1" spans="2:48" ht="20.25" x14ac:dyDescent="0.2">
      <c r="B1" s="115" t="s">
        <v>265</v>
      </c>
      <c r="C1" s="115"/>
      <c r="D1" s="115"/>
      <c r="E1" s="115"/>
      <c r="F1" s="115"/>
    </row>
    <row r="2" spans="2:48" ht="15" thickBot="1" x14ac:dyDescent="0.25"/>
    <row r="3" spans="2:48" ht="17.25" thickBot="1" x14ac:dyDescent="0.25">
      <c r="B3" s="120" t="s">
        <v>2</v>
      </c>
      <c r="C3" s="121"/>
      <c r="D3" s="137" t="str">
        <f>'Cover sheet'!C5</f>
        <v>South Staffs Water</v>
      </c>
      <c r="E3" s="138"/>
      <c r="F3" s="139"/>
    </row>
    <row r="4" spans="2:48" ht="17.25" thickBot="1" x14ac:dyDescent="0.25">
      <c r="B4" s="120" t="s">
        <v>329</v>
      </c>
      <c r="C4" s="121"/>
      <c r="D4" s="137" t="str">
        <f>'Cover sheet'!C6</f>
        <v>South Staffs</v>
      </c>
      <c r="E4" s="138"/>
      <c r="F4" s="139"/>
    </row>
    <row r="5" spans="2:48" ht="15.75" thickBot="1" x14ac:dyDescent="0.25">
      <c r="C5" s="46"/>
      <c r="D5" s="47"/>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row>
    <row r="6" spans="2:48" ht="15" thickBot="1" x14ac:dyDescent="0.25">
      <c r="B6" s="76" t="s">
        <v>333</v>
      </c>
      <c r="C6" s="75" t="s">
        <v>20</v>
      </c>
      <c r="D6" s="21" t="s">
        <v>21</v>
      </c>
      <c r="E6" s="21" t="s">
        <v>22</v>
      </c>
      <c r="F6" s="91" t="s">
        <v>332</v>
      </c>
      <c r="H6" s="21" t="s">
        <v>309</v>
      </c>
      <c r="I6" s="21" t="s">
        <v>310</v>
      </c>
      <c r="J6" s="21" t="s">
        <v>311</v>
      </c>
      <c r="K6" s="21" t="s">
        <v>312</v>
      </c>
      <c r="L6" s="21" t="s">
        <v>313</v>
      </c>
      <c r="M6" s="21" t="s">
        <v>314</v>
      </c>
      <c r="N6" s="21" t="s">
        <v>315</v>
      </c>
      <c r="O6" s="21" t="s">
        <v>316</v>
      </c>
      <c r="P6" s="21" t="s">
        <v>317</v>
      </c>
      <c r="Q6" s="21" t="s">
        <v>318</v>
      </c>
      <c r="R6" s="21" t="s">
        <v>319</v>
      </c>
      <c r="S6" s="21" t="s">
        <v>320</v>
      </c>
      <c r="T6" s="21" t="s">
        <v>321</v>
      </c>
      <c r="U6" s="21" t="s">
        <v>322</v>
      </c>
      <c r="V6" s="21" t="s">
        <v>323</v>
      </c>
      <c r="W6" s="21" t="s">
        <v>324</v>
      </c>
      <c r="X6" s="21" t="s">
        <v>325</v>
      </c>
      <c r="Y6" s="21" t="s">
        <v>326</v>
      </c>
      <c r="Z6" s="21" t="s">
        <v>327</v>
      </c>
      <c r="AA6" s="21" t="s">
        <v>328</v>
      </c>
      <c r="AB6" s="21" t="s">
        <v>391</v>
      </c>
      <c r="AC6" s="21" t="s">
        <v>392</v>
      </c>
      <c r="AD6" s="21" t="s">
        <v>393</v>
      </c>
      <c r="AE6" s="21" t="s">
        <v>394</v>
      </c>
      <c r="AF6" s="21" t="s">
        <v>395</v>
      </c>
      <c r="AG6" s="21" t="s">
        <v>396</v>
      </c>
      <c r="AH6" s="21" t="s">
        <v>397</v>
      </c>
      <c r="AI6" s="21" t="s">
        <v>398</v>
      </c>
      <c r="AJ6" s="21" t="s">
        <v>399</v>
      </c>
      <c r="AK6" s="21" t="s">
        <v>400</v>
      </c>
      <c r="AL6" s="21" t="s">
        <v>401</v>
      </c>
      <c r="AM6" s="21" t="s">
        <v>402</v>
      </c>
      <c r="AN6" s="21" t="s">
        <v>403</v>
      </c>
      <c r="AO6" s="21" t="s">
        <v>404</v>
      </c>
      <c r="AP6" s="21" t="s">
        <v>405</v>
      </c>
      <c r="AQ6" s="21" t="s">
        <v>406</v>
      </c>
      <c r="AR6" s="21" t="s">
        <v>407</v>
      </c>
      <c r="AS6" s="21" t="s">
        <v>408</v>
      </c>
      <c r="AT6" s="21" t="s">
        <v>409</v>
      </c>
      <c r="AU6" s="21" t="s">
        <v>410</v>
      </c>
      <c r="AV6" s="21" t="s">
        <v>411</v>
      </c>
    </row>
    <row r="7" spans="2:48" ht="38.25" x14ac:dyDescent="0.2">
      <c r="B7" s="70">
        <v>1</v>
      </c>
      <c r="C7" s="36" t="s">
        <v>266</v>
      </c>
      <c r="D7" s="43" t="s">
        <v>267</v>
      </c>
      <c r="E7" s="43" t="s">
        <v>268</v>
      </c>
      <c r="F7" s="43" t="s">
        <v>25</v>
      </c>
      <c r="H7" s="107" t="s">
        <v>428</v>
      </c>
      <c r="I7" s="107" t="s">
        <v>429</v>
      </c>
      <c r="J7" s="107" t="s">
        <v>430</v>
      </c>
      <c r="K7" s="107" t="s">
        <v>431</v>
      </c>
      <c r="L7" s="107" t="s">
        <v>432</v>
      </c>
      <c r="M7" s="107" t="s">
        <v>433</v>
      </c>
      <c r="N7" s="107" t="s">
        <v>434</v>
      </c>
      <c r="O7" s="107" t="s">
        <v>435</v>
      </c>
      <c r="P7" s="107" t="s">
        <v>436</v>
      </c>
      <c r="Q7" s="107" t="s">
        <v>437</v>
      </c>
      <c r="R7" s="107" t="s">
        <v>438</v>
      </c>
      <c r="S7" s="107" t="s">
        <v>439</v>
      </c>
      <c r="T7" s="107" t="s">
        <v>440</v>
      </c>
      <c r="U7" s="107" t="s">
        <v>441</v>
      </c>
      <c r="V7" s="107" t="s">
        <v>442</v>
      </c>
      <c r="W7" s="107" t="s">
        <v>443</v>
      </c>
      <c r="X7" s="107" t="s">
        <v>444</v>
      </c>
      <c r="Y7" s="107" t="s">
        <v>445</v>
      </c>
      <c r="Z7" s="107" t="s">
        <v>446</v>
      </c>
      <c r="AA7" s="107" t="s">
        <v>447</v>
      </c>
      <c r="AB7" s="107" t="s">
        <v>448</v>
      </c>
      <c r="AC7" s="107" t="s">
        <v>449</v>
      </c>
      <c r="AD7" s="107" t="s">
        <v>450</v>
      </c>
      <c r="AE7" s="107" t="s">
        <v>451</v>
      </c>
      <c r="AF7" s="107" t="s">
        <v>452</v>
      </c>
      <c r="AG7" s="107" t="s">
        <v>453</v>
      </c>
      <c r="AH7" s="107" t="s">
        <v>454</v>
      </c>
      <c r="AI7" s="107" t="s">
        <v>455</v>
      </c>
      <c r="AJ7" s="107" t="s">
        <v>456</v>
      </c>
      <c r="AK7" s="107" t="s">
        <v>457</v>
      </c>
      <c r="AL7" s="107" t="s">
        <v>458</v>
      </c>
      <c r="AM7" s="107" t="s">
        <v>459</v>
      </c>
      <c r="AN7" s="107" t="s">
        <v>460</v>
      </c>
      <c r="AO7" s="107" t="s">
        <v>461</v>
      </c>
      <c r="AP7" s="107" t="s">
        <v>462</v>
      </c>
      <c r="AQ7" s="107" t="s">
        <v>463</v>
      </c>
      <c r="AR7" s="107" t="s">
        <v>464</v>
      </c>
      <c r="AS7" s="107" t="s">
        <v>465</v>
      </c>
      <c r="AT7" s="107" t="s">
        <v>466</v>
      </c>
      <c r="AU7" s="107" t="s">
        <v>467</v>
      </c>
      <c r="AV7" s="107" t="s">
        <v>468</v>
      </c>
    </row>
    <row r="8" spans="2:48" ht="38.25" x14ac:dyDescent="0.2">
      <c r="B8" s="70">
        <v>2</v>
      </c>
      <c r="C8" s="97" t="s">
        <v>269</v>
      </c>
      <c r="D8" s="43" t="s">
        <v>270</v>
      </c>
      <c r="E8" s="43" t="s">
        <v>268</v>
      </c>
      <c r="F8" s="43" t="s">
        <v>25</v>
      </c>
      <c r="H8" s="107" t="s">
        <v>469</v>
      </c>
      <c r="I8" s="107" t="s">
        <v>470</v>
      </c>
      <c r="J8" s="107" t="s">
        <v>471</v>
      </c>
      <c r="K8" s="107" t="s">
        <v>472</v>
      </c>
      <c r="L8" s="107" t="s">
        <v>473</v>
      </c>
      <c r="M8" s="107" t="s">
        <v>474</v>
      </c>
      <c r="N8" s="107" t="s">
        <v>475</v>
      </c>
      <c r="O8" s="107" t="s">
        <v>476</v>
      </c>
      <c r="P8" s="107" t="s">
        <v>477</v>
      </c>
      <c r="Q8" s="107" t="s">
        <v>478</v>
      </c>
      <c r="R8" s="107" t="s">
        <v>479</v>
      </c>
      <c r="S8" s="107" t="s">
        <v>480</v>
      </c>
      <c r="T8" s="107" t="s">
        <v>481</v>
      </c>
      <c r="U8" s="107" t="s">
        <v>482</v>
      </c>
      <c r="V8" s="107" t="s">
        <v>483</v>
      </c>
      <c r="W8" s="107" t="s">
        <v>484</v>
      </c>
      <c r="X8" s="107" t="s">
        <v>485</v>
      </c>
      <c r="Y8" s="107" t="s">
        <v>486</v>
      </c>
      <c r="Z8" s="107" t="s">
        <v>487</v>
      </c>
      <c r="AA8" s="107" t="s">
        <v>488</v>
      </c>
      <c r="AB8" s="107" t="s">
        <v>489</v>
      </c>
      <c r="AC8" s="107" t="s">
        <v>490</v>
      </c>
      <c r="AD8" s="107" t="s">
        <v>491</v>
      </c>
      <c r="AE8" s="107" t="s">
        <v>492</v>
      </c>
      <c r="AF8" s="107" t="s">
        <v>493</v>
      </c>
      <c r="AG8" s="107" t="s">
        <v>494</v>
      </c>
      <c r="AH8" s="107" t="s">
        <v>495</v>
      </c>
      <c r="AI8" s="107" t="s">
        <v>496</v>
      </c>
      <c r="AJ8" s="107" t="s">
        <v>497</v>
      </c>
      <c r="AK8" s="107" t="s">
        <v>498</v>
      </c>
      <c r="AL8" s="107" t="s">
        <v>499</v>
      </c>
      <c r="AM8" s="107" t="s">
        <v>500</v>
      </c>
      <c r="AN8" s="107" t="s">
        <v>501</v>
      </c>
      <c r="AO8" s="107" t="s">
        <v>502</v>
      </c>
      <c r="AP8" s="107" t="s">
        <v>503</v>
      </c>
      <c r="AQ8" s="107" t="s">
        <v>504</v>
      </c>
      <c r="AR8" s="107" t="s">
        <v>505</v>
      </c>
      <c r="AS8" s="107" t="s">
        <v>506</v>
      </c>
      <c r="AT8" s="107" t="s">
        <v>507</v>
      </c>
      <c r="AU8" s="107" t="s">
        <v>508</v>
      </c>
      <c r="AV8" s="107" t="s">
        <v>509</v>
      </c>
    </row>
    <row r="9" spans="2:48" ht="38.25" x14ac:dyDescent="0.2">
      <c r="B9" s="70">
        <v>3</v>
      </c>
      <c r="C9" s="97" t="s">
        <v>272</v>
      </c>
      <c r="D9" s="43" t="s">
        <v>273</v>
      </c>
      <c r="E9" s="43" t="s">
        <v>268</v>
      </c>
      <c r="F9" s="43" t="s">
        <v>25</v>
      </c>
      <c r="H9" s="107" t="s">
        <v>510</v>
      </c>
      <c r="I9" s="107" t="s">
        <v>510</v>
      </c>
      <c r="J9" s="107" t="s">
        <v>510</v>
      </c>
      <c r="K9" s="107" t="s">
        <v>510</v>
      </c>
      <c r="L9" s="107" t="s">
        <v>510</v>
      </c>
      <c r="M9" s="107" t="s">
        <v>510</v>
      </c>
      <c r="N9" s="107" t="s">
        <v>510</v>
      </c>
      <c r="O9" s="107" t="s">
        <v>510</v>
      </c>
      <c r="P9" s="107" t="s">
        <v>510</v>
      </c>
      <c r="Q9" s="107" t="s">
        <v>511</v>
      </c>
      <c r="R9" s="107" t="s">
        <v>511</v>
      </c>
      <c r="S9" s="107" t="s">
        <v>510</v>
      </c>
      <c r="T9" s="107" t="s">
        <v>511</v>
      </c>
      <c r="U9" s="107" t="s">
        <v>512</v>
      </c>
      <c r="V9" s="107" t="s">
        <v>512</v>
      </c>
      <c r="W9" s="107" t="s">
        <v>513</v>
      </c>
      <c r="X9" s="107" t="s">
        <v>513</v>
      </c>
      <c r="Y9" s="107" t="s">
        <v>513</v>
      </c>
      <c r="Z9" s="107" t="s">
        <v>513</v>
      </c>
      <c r="AA9" s="107" t="s">
        <v>528</v>
      </c>
      <c r="AB9" s="107" t="s">
        <v>514</v>
      </c>
      <c r="AC9" s="107" t="s">
        <v>514</v>
      </c>
      <c r="AD9" s="107" t="s">
        <v>514</v>
      </c>
      <c r="AE9" s="107" t="s">
        <v>514</v>
      </c>
      <c r="AF9" s="107" t="s">
        <v>514</v>
      </c>
      <c r="AG9" s="107" t="s">
        <v>514</v>
      </c>
      <c r="AH9" s="107" t="s">
        <v>515</v>
      </c>
      <c r="AI9" s="107" t="s">
        <v>514</v>
      </c>
      <c r="AJ9" s="107" t="s">
        <v>514</v>
      </c>
      <c r="AK9" s="107" t="s">
        <v>514</v>
      </c>
      <c r="AL9" s="107" t="s">
        <v>514</v>
      </c>
      <c r="AM9" s="107" t="s">
        <v>514</v>
      </c>
      <c r="AN9" s="107" t="s">
        <v>516</v>
      </c>
      <c r="AO9" s="107" t="s">
        <v>516</v>
      </c>
      <c r="AP9" s="107" t="s">
        <v>517</v>
      </c>
      <c r="AQ9" s="107" t="s">
        <v>518</v>
      </c>
      <c r="AR9" s="107" t="s">
        <v>519</v>
      </c>
      <c r="AS9" s="107" t="s">
        <v>517</v>
      </c>
      <c r="AT9" s="107" t="s">
        <v>517</v>
      </c>
      <c r="AU9" s="107" t="s">
        <v>517</v>
      </c>
      <c r="AV9" s="107" t="s">
        <v>518</v>
      </c>
    </row>
    <row r="10" spans="2:48" ht="38.25" x14ac:dyDescent="0.2">
      <c r="B10" s="70">
        <v>4</v>
      </c>
      <c r="C10" s="97" t="s">
        <v>275</v>
      </c>
      <c r="D10" s="43" t="s">
        <v>276</v>
      </c>
      <c r="E10" s="43" t="s">
        <v>277</v>
      </c>
      <c r="F10" s="43" t="s">
        <v>25</v>
      </c>
      <c r="H10" s="107" t="s">
        <v>520</v>
      </c>
      <c r="I10" s="107" t="s">
        <v>520</v>
      </c>
      <c r="J10" s="107" t="s">
        <v>520</v>
      </c>
      <c r="K10" s="107" t="s">
        <v>520</v>
      </c>
      <c r="L10" s="107" t="s">
        <v>520</v>
      </c>
      <c r="M10" s="107" t="s">
        <v>520</v>
      </c>
      <c r="N10" s="107" t="s">
        <v>520</v>
      </c>
      <c r="O10" s="107" t="s">
        <v>521</v>
      </c>
      <c r="P10" s="107" t="s">
        <v>520</v>
      </c>
      <c r="Q10" s="107" t="s">
        <v>520</v>
      </c>
      <c r="R10" s="107" t="s">
        <v>520</v>
      </c>
      <c r="S10" s="107" t="s">
        <v>520</v>
      </c>
      <c r="T10" s="107" t="s">
        <v>520</v>
      </c>
      <c r="U10" s="107" t="s">
        <v>520</v>
      </c>
      <c r="V10" s="107" t="s">
        <v>520</v>
      </c>
      <c r="W10" s="107" t="s">
        <v>520</v>
      </c>
      <c r="X10" s="107" t="s">
        <v>520</v>
      </c>
      <c r="Y10" s="107" t="s">
        <v>520</v>
      </c>
      <c r="Z10" s="107" t="s">
        <v>520</v>
      </c>
      <c r="AA10" s="107" t="s">
        <v>520</v>
      </c>
      <c r="AB10" s="107" t="s">
        <v>520</v>
      </c>
      <c r="AC10" s="107" t="s">
        <v>520</v>
      </c>
      <c r="AD10" s="107" t="s">
        <v>520</v>
      </c>
      <c r="AE10" s="107" t="s">
        <v>520</v>
      </c>
      <c r="AF10" s="107" t="s">
        <v>520</v>
      </c>
      <c r="AG10" s="107" t="s">
        <v>520</v>
      </c>
      <c r="AH10" s="107" t="s">
        <v>520</v>
      </c>
      <c r="AI10" s="107" t="s">
        <v>520</v>
      </c>
      <c r="AJ10" s="107" t="s">
        <v>520</v>
      </c>
      <c r="AK10" s="107" t="s">
        <v>520</v>
      </c>
      <c r="AL10" s="107" t="s">
        <v>520</v>
      </c>
      <c r="AM10" s="107" t="s">
        <v>520</v>
      </c>
      <c r="AN10" s="107" t="s">
        <v>520</v>
      </c>
      <c r="AO10" s="107" t="s">
        <v>521</v>
      </c>
      <c r="AP10" s="107" t="s">
        <v>520</v>
      </c>
      <c r="AQ10" s="107" t="s">
        <v>520</v>
      </c>
      <c r="AR10" s="107" t="s">
        <v>520</v>
      </c>
      <c r="AS10" s="107" t="s">
        <v>520</v>
      </c>
      <c r="AT10" s="107" t="s">
        <v>520</v>
      </c>
      <c r="AU10" s="107" t="s">
        <v>520</v>
      </c>
      <c r="AV10" s="107" t="s">
        <v>521</v>
      </c>
    </row>
    <row r="11" spans="2:48" ht="38.25" x14ac:dyDescent="0.2">
      <c r="B11" s="70">
        <v>5</v>
      </c>
      <c r="C11" s="97" t="s">
        <v>279</v>
      </c>
      <c r="D11" s="43" t="s">
        <v>280</v>
      </c>
      <c r="E11" s="43" t="s">
        <v>49</v>
      </c>
      <c r="F11" s="43" t="s">
        <v>25</v>
      </c>
      <c r="H11" s="107" t="s">
        <v>522</v>
      </c>
      <c r="I11" s="107" t="s">
        <v>522</v>
      </c>
      <c r="J11" s="107" t="s">
        <v>522</v>
      </c>
      <c r="K11" s="107" t="s">
        <v>522</v>
      </c>
      <c r="L11" s="107" t="s">
        <v>522</v>
      </c>
      <c r="M11" s="107" t="s">
        <v>522</v>
      </c>
      <c r="N11" s="107" t="s">
        <v>522</v>
      </c>
      <c r="O11" s="107" t="s">
        <v>522</v>
      </c>
      <c r="P11" s="107" t="s">
        <v>522</v>
      </c>
      <c r="Q11" s="107" t="s">
        <v>522</v>
      </c>
      <c r="R11" s="107" t="s">
        <v>522</v>
      </c>
      <c r="S11" s="107" t="s">
        <v>522</v>
      </c>
      <c r="T11" s="107" t="s">
        <v>522</v>
      </c>
      <c r="U11" s="107" t="s">
        <v>522</v>
      </c>
      <c r="V11" s="107" t="s">
        <v>522</v>
      </c>
      <c r="W11" s="107" t="s">
        <v>522</v>
      </c>
      <c r="X11" s="107" t="s">
        <v>522</v>
      </c>
      <c r="Y11" s="107" t="s">
        <v>522</v>
      </c>
      <c r="Z11" s="107" t="s">
        <v>522</v>
      </c>
      <c r="AA11" s="107" t="s">
        <v>522</v>
      </c>
      <c r="AB11" s="107" t="s">
        <v>522</v>
      </c>
      <c r="AC11" s="107" t="s">
        <v>522</v>
      </c>
      <c r="AD11" s="107" t="s">
        <v>522</v>
      </c>
      <c r="AE11" s="107" t="s">
        <v>522</v>
      </c>
      <c r="AF11" s="107" t="s">
        <v>522</v>
      </c>
      <c r="AG11" s="107" t="s">
        <v>522</v>
      </c>
      <c r="AH11" s="107" t="s">
        <v>522</v>
      </c>
      <c r="AI11" s="107" t="s">
        <v>522</v>
      </c>
      <c r="AJ11" s="107" t="s">
        <v>522</v>
      </c>
      <c r="AK11" s="107" t="s">
        <v>522</v>
      </c>
      <c r="AL11" s="107" t="s">
        <v>522</v>
      </c>
      <c r="AM11" s="107" t="s">
        <v>522</v>
      </c>
      <c r="AN11" s="107" t="s">
        <v>522</v>
      </c>
      <c r="AO11" s="107" t="s">
        <v>522</v>
      </c>
      <c r="AP11" s="107" t="s">
        <v>522</v>
      </c>
      <c r="AQ11" s="107" t="s">
        <v>522</v>
      </c>
      <c r="AR11" s="107" t="s">
        <v>522</v>
      </c>
      <c r="AS11" s="107" t="s">
        <v>522</v>
      </c>
      <c r="AT11" s="107" t="s">
        <v>522</v>
      </c>
      <c r="AU11" s="107" t="s">
        <v>522</v>
      </c>
      <c r="AV11" s="107" t="s">
        <v>522</v>
      </c>
    </row>
    <row r="12" spans="2:48" ht="38.65" customHeight="1" x14ac:dyDescent="0.2">
      <c r="B12" s="70">
        <v>6</v>
      </c>
      <c r="C12" s="97" t="s">
        <v>367</v>
      </c>
      <c r="D12" s="43" t="s">
        <v>25</v>
      </c>
      <c r="E12" s="43" t="s">
        <v>268</v>
      </c>
      <c r="F12" s="43" t="s">
        <v>25</v>
      </c>
      <c r="H12" s="106" t="s">
        <v>416</v>
      </c>
      <c r="I12" s="106" t="s">
        <v>416</v>
      </c>
      <c r="J12" s="106" t="s">
        <v>416</v>
      </c>
      <c r="K12" s="106" t="s">
        <v>416</v>
      </c>
      <c r="L12" s="106" t="s">
        <v>416</v>
      </c>
      <c r="M12" s="106" t="s">
        <v>416</v>
      </c>
      <c r="N12" s="106" t="s">
        <v>416</v>
      </c>
      <c r="O12" s="106" t="s">
        <v>416</v>
      </c>
      <c r="P12" s="106" t="s">
        <v>416</v>
      </c>
      <c r="Q12" s="106" t="s">
        <v>416</v>
      </c>
      <c r="R12" s="106" t="s">
        <v>416</v>
      </c>
      <c r="S12" s="106" t="s">
        <v>416</v>
      </c>
      <c r="T12" s="106" t="s">
        <v>416</v>
      </c>
      <c r="U12" s="106" t="s">
        <v>416</v>
      </c>
      <c r="V12" s="106" t="s">
        <v>416</v>
      </c>
      <c r="W12" s="106" t="s">
        <v>416</v>
      </c>
      <c r="X12" s="106" t="s">
        <v>416</v>
      </c>
      <c r="Y12" s="106" t="s">
        <v>416</v>
      </c>
      <c r="Z12" s="106" t="s">
        <v>416</v>
      </c>
      <c r="AA12" s="106" t="s">
        <v>416</v>
      </c>
      <c r="AB12" s="106" t="s">
        <v>416</v>
      </c>
      <c r="AC12" s="106" t="s">
        <v>416</v>
      </c>
      <c r="AD12" s="106" t="s">
        <v>416</v>
      </c>
      <c r="AE12" s="106" t="s">
        <v>416</v>
      </c>
      <c r="AF12" s="106" t="s">
        <v>416</v>
      </c>
      <c r="AG12" s="106" t="s">
        <v>416</v>
      </c>
      <c r="AH12" s="106" t="s">
        <v>416</v>
      </c>
      <c r="AI12" s="106" t="s">
        <v>416</v>
      </c>
      <c r="AJ12" s="106" t="s">
        <v>416</v>
      </c>
      <c r="AK12" s="106" t="s">
        <v>416</v>
      </c>
      <c r="AL12" s="106" t="s">
        <v>416</v>
      </c>
      <c r="AM12" s="106" t="s">
        <v>416</v>
      </c>
      <c r="AN12" s="106" t="s">
        <v>416</v>
      </c>
      <c r="AO12" s="106" t="s">
        <v>416</v>
      </c>
      <c r="AP12" s="106" t="s">
        <v>416</v>
      </c>
      <c r="AQ12" s="106" t="s">
        <v>416</v>
      </c>
      <c r="AR12" s="106" t="s">
        <v>416</v>
      </c>
      <c r="AS12" s="106" t="s">
        <v>416</v>
      </c>
      <c r="AT12" s="106" t="s">
        <v>416</v>
      </c>
      <c r="AU12" s="106" t="s">
        <v>416</v>
      </c>
      <c r="AV12" s="106" t="s">
        <v>416</v>
      </c>
    </row>
    <row r="13" spans="2:48" ht="38.25" x14ac:dyDescent="0.2">
      <c r="B13" s="70">
        <v>7</v>
      </c>
      <c r="C13" s="97" t="s">
        <v>282</v>
      </c>
      <c r="D13" s="43" t="s">
        <v>283</v>
      </c>
      <c r="E13" s="43" t="s">
        <v>46</v>
      </c>
      <c r="F13" s="43">
        <v>1</v>
      </c>
      <c r="H13" s="107">
        <v>8.9909999999999997</v>
      </c>
      <c r="I13" s="107">
        <v>4.9950000000000001</v>
      </c>
      <c r="J13" s="107">
        <v>4.95</v>
      </c>
      <c r="K13" s="107">
        <v>4.9249999999999998</v>
      </c>
      <c r="L13" s="107">
        <v>2.4750000000000001</v>
      </c>
      <c r="M13" s="107">
        <v>4.9249999999999998</v>
      </c>
      <c r="N13" s="107">
        <v>1.5</v>
      </c>
      <c r="O13" s="107">
        <v>7</v>
      </c>
      <c r="P13" s="107">
        <v>2.8</v>
      </c>
      <c r="Q13" s="107">
        <v>38</v>
      </c>
      <c r="R13" s="107">
        <v>67</v>
      </c>
      <c r="S13" s="107">
        <v>5.5</v>
      </c>
      <c r="T13" s="107">
        <v>0</v>
      </c>
      <c r="U13" s="107">
        <v>0</v>
      </c>
      <c r="V13" s="107">
        <v>0</v>
      </c>
      <c r="W13" s="107">
        <v>0</v>
      </c>
      <c r="X13" s="107">
        <v>0</v>
      </c>
      <c r="Y13" s="107">
        <v>0</v>
      </c>
      <c r="Z13" s="107">
        <v>0</v>
      </c>
      <c r="AA13" s="107">
        <v>0</v>
      </c>
      <c r="AB13" s="107">
        <v>4.4000000000000004</v>
      </c>
      <c r="AC13" s="107">
        <v>8.3500000000000014</v>
      </c>
      <c r="AD13" s="107">
        <v>11.009291873674211</v>
      </c>
      <c r="AE13" s="107">
        <v>14.359291873674213</v>
      </c>
      <c r="AF13" s="107">
        <v>17.114282814675249</v>
      </c>
      <c r="AG13" s="107">
        <v>6.5109238049948743</v>
      </c>
      <c r="AH13" s="107">
        <v>1.1052999999999999</v>
      </c>
      <c r="AI13" s="107">
        <v>6.0749000000000004</v>
      </c>
      <c r="AJ13" s="107">
        <v>12.561</v>
      </c>
      <c r="AK13" s="107">
        <v>20.911000000000001</v>
      </c>
      <c r="AL13" s="107">
        <v>29.675000000000001</v>
      </c>
      <c r="AM13" s="107">
        <v>18.510923804994874</v>
      </c>
      <c r="AN13" s="107">
        <v>2.6356388543321509</v>
      </c>
      <c r="AO13" s="107">
        <v>1.8231133007778071</v>
      </c>
      <c r="AP13" s="107">
        <v>14.420511122165248</v>
      </c>
      <c r="AQ13" s="107">
        <v>4.2345639306851899</v>
      </c>
      <c r="AR13" s="107">
        <v>6.8659471194601096</v>
      </c>
      <c r="AS13" s="107">
        <v>15.992679708798564</v>
      </c>
      <c r="AT13" s="107">
        <v>12.221321693152694</v>
      </c>
      <c r="AU13" s="107">
        <v>14.828877820900424</v>
      </c>
      <c r="AV13" s="107">
        <v>2.6387011922215113</v>
      </c>
    </row>
    <row r="14" spans="2:48" ht="38.25" x14ac:dyDescent="0.2">
      <c r="B14" s="70">
        <v>8</v>
      </c>
      <c r="C14" s="97" t="s">
        <v>285</v>
      </c>
      <c r="D14" s="43" t="s">
        <v>286</v>
      </c>
      <c r="E14" s="43" t="s">
        <v>287</v>
      </c>
      <c r="F14" s="43">
        <v>2</v>
      </c>
      <c r="H14" s="112">
        <v>78291.672500852015</v>
      </c>
      <c r="I14" s="112">
        <v>36321.895946940276</v>
      </c>
      <c r="J14" s="112">
        <v>35994.671659129992</v>
      </c>
      <c r="K14" s="112">
        <v>42885.828836246917</v>
      </c>
      <c r="L14" s="112">
        <v>17997.335829564996</v>
      </c>
      <c r="M14" s="112">
        <v>42885.828836246917</v>
      </c>
      <c r="N14" s="112">
        <v>13061.673757232564</v>
      </c>
      <c r="O14" s="112">
        <v>60954.477533751968</v>
      </c>
      <c r="P14" s="112">
        <v>20360.622352639195</v>
      </c>
      <c r="Q14" s="112">
        <v>276322.73192867468</v>
      </c>
      <c r="R14" s="112">
        <v>487200.60629529535</v>
      </c>
      <c r="S14" s="112">
        <v>47892.803776519395</v>
      </c>
      <c r="T14" s="112">
        <v>0</v>
      </c>
      <c r="U14" s="112">
        <v>0</v>
      </c>
      <c r="V14" s="112">
        <v>0</v>
      </c>
      <c r="W14" s="112">
        <v>0</v>
      </c>
      <c r="X14" s="112">
        <v>0</v>
      </c>
      <c r="Y14" s="112">
        <v>0</v>
      </c>
      <c r="Z14" s="112">
        <v>0</v>
      </c>
      <c r="AA14" s="112">
        <v>0</v>
      </c>
      <c r="AB14" s="112">
        <v>41213.009424710959</v>
      </c>
      <c r="AC14" s="112">
        <v>67004.572761321615</v>
      </c>
      <c r="AD14" s="112">
        <v>85635.607990896082</v>
      </c>
      <c r="AE14" s="112">
        <v>103851.58002770472</v>
      </c>
      <c r="AF14" s="112">
        <v>126940.91910127514</v>
      </c>
      <c r="AG14" s="112">
        <v>63154.493416976569</v>
      </c>
      <c r="AH14" s="112">
        <v>10899.441884337779</v>
      </c>
      <c r="AI14" s="112">
        <v>57617.386793920894</v>
      </c>
      <c r="AJ14" s="112">
        <v>112852.551150409</v>
      </c>
      <c r="AK14" s="112">
        <v>179856.88206951963</v>
      </c>
      <c r="AL14" s="112">
        <v>239796.37628189396</v>
      </c>
      <c r="AM14" s="112">
        <v>167396.91240247601</v>
      </c>
      <c r="AN14" s="112">
        <v>7796.562973182321</v>
      </c>
      <c r="AO14" s="112">
        <v>17054.331995186571</v>
      </c>
      <c r="AP14" s="112">
        <v>111421.0316015702</v>
      </c>
      <c r="AQ14" s="112">
        <v>26889.774578186858</v>
      </c>
      <c r="AR14" s="112">
        <v>43879.157235872757</v>
      </c>
      <c r="AS14" s="112">
        <v>130833.18027030525</v>
      </c>
      <c r="AT14" s="112">
        <v>103467.0874826074</v>
      </c>
      <c r="AU14" s="112">
        <v>124650.13807753551</v>
      </c>
      <c r="AV14" s="112">
        <v>18425.410485407196</v>
      </c>
    </row>
    <row r="15" spans="2:48" ht="38.25" x14ac:dyDescent="0.2">
      <c r="B15" s="70">
        <v>9</v>
      </c>
      <c r="C15" s="97" t="s">
        <v>370</v>
      </c>
      <c r="D15" s="43" t="s">
        <v>288</v>
      </c>
      <c r="E15" s="43" t="s">
        <v>289</v>
      </c>
      <c r="F15" s="43">
        <v>2</v>
      </c>
      <c r="H15" s="112">
        <v>21397.886286050736</v>
      </c>
      <c r="I15" s="112">
        <v>9759.1641508864341</v>
      </c>
      <c r="J15" s="112">
        <v>23918.57187296982</v>
      </c>
      <c r="K15" s="112">
        <v>23555.506452480869</v>
      </c>
      <c r="L15" s="112">
        <v>16535.467426729578</v>
      </c>
      <c r="M15" s="112">
        <v>21528.585339124489</v>
      </c>
      <c r="N15" s="112">
        <v>29239.280455142791</v>
      </c>
      <c r="O15" s="112">
        <v>25856.158278191739</v>
      </c>
      <c r="P15" s="112">
        <v>6182.7569124787278</v>
      </c>
      <c r="Q15" s="112">
        <v>136153.95983836532</v>
      </c>
      <c r="R15" s="112">
        <v>219410.43112562998</v>
      </c>
      <c r="S15" s="112">
        <v>2694.3016925840348</v>
      </c>
      <c r="T15" s="112">
        <v>18424.345012388701</v>
      </c>
      <c r="U15" s="112">
        <v>48770.062119375521</v>
      </c>
      <c r="V15" s="112">
        <v>74816.874628534046</v>
      </c>
      <c r="W15" s="112">
        <v>24187.508541530027</v>
      </c>
      <c r="X15" s="112">
        <v>9657.8858066068024</v>
      </c>
      <c r="Y15" s="112">
        <v>24130.850438468209</v>
      </c>
      <c r="Z15" s="112">
        <v>41533.836802862148</v>
      </c>
      <c r="AA15" s="112">
        <v>0</v>
      </c>
      <c r="AB15" s="112">
        <v>24492.905452084196</v>
      </c>
      <c r="AC15" s="112">
        <v>35423.464756612535</v>
      </c>
      <c r="AD15" s="112">
        <v>46277.250176231304</v>
      </c>
      <c r="AE15" s="112">
        <v>65995.476534364469</v>
      </c>
      <c r="AF15" s="112">
        <v>164586.7075307956</v>
      </c>
      <c r="AG15" s="112">
        <v>13140.455166322856</v>
      </c>
      <c r="AH15" s="112">
        <v>940.34062993643533</v>
      </c>
      <c r="AI15" s="112">
        <v>6274.0765655575779</v>
      </c>
      <c r="AJ15" s="112">
        <v>16537.369323244602</v>
      </c>
      <c r="AK15" s="112">
        <v>47177.414113143393</v>
      </c>
      <c r="AL15" s="112">
        <v>163141.61571752018</v>
      </c>
      <c r="AM15" s="112">
        <v>79291.204856916273</v>
      </c>
      <c r="AN15" s="112">
        <v>26140.460547453098</v>
      </c>
      <c r="AO15" s="112">
        <v>11048.256548391328</v>
      </c>
      <c r="AP15" s="112">
        <v>91116.24945596527</v>
      </c>
      <c r="AQ15" s="112">
        <v>50192.383045673727</v>
      </c>
      <c r="AR15" s="112">
        <v>69471.863080905154</v>
      </c>
      <c r="AS15" s="112">
        <v>69048.065563905198</v>
      </c>
      <c r="AT15" s="112">
        <v>60780.565776101517</v>
      </c>
      <c r="AU15" s="112">
        <v>41241.568498914407</v>
      </c>
      <c r="AV15" s="112">
        <v>18991.63083338349</v>
      </c>
    </row>
    <row r="16" spans="2:48" ht="38.25" x14ac:dyDescent="0.2">
      <c r="B16" s="70">
        <v>10</v>
      </c>
      <c r="C16" s="97" t="s">
        <v>371</v>
      </c>
      <c r="D16" s="43" t="s">
        <v>290</v>
      </c>
      <c r="E16" s="43" t="s">
        <v>289</v>
      </c>
      <c r="F16" s="43">
        <v>2</v>
      </c>
      <c r="H16" s="112">
        <v>2938.699212365751</v>
      </c>
      <c r="I16" s="112">
        <v>703.47173547500802</v>
      </c>
      <c r="J16" s="112">
        <v>1567.9543566535101</v>
      </c>
      <c r="K16" s="112">
        <v>3695.4549695908563</v>
      </c>
      <c r="L16" s="112">
        <v>1774.485571171308</v>
      </c>
      <c r="M16" s="112">
        <v>19953.709324457188</v>
      </c>
      <c r="N16" s="112">
        <v>15555.108795605651</v>
      </c>
      <c r="O16" s="112">
        <v>9127.186598464159</v>
      </c>
      <c r="P16" s="112">
        <v>190.20625318315433</v>
      </c>
      <c r="Q16" s="112">
        <v>43395.514831470173</v>
      </c>
      <c r="R16" s="112">
        <v>77302.323587259758</v>
      </c>
      <c r="S16" s="112">
        <v>499.28927738424926</v>
      </c>
      <c r="T16" s="112">
        <v>2323.2621171104033</v>
      </c>
      <c r="U16" s="112">
        <v>0</v>
      </c>
      <c r="V16" s="112">
        <v>0</v>
      </c>
      <c r="W16" s="112">
        <v>115.85708506509728</v>
      </c>
      <c r="X16" s="112">
        <v>10620.5948363879</v>
      </c>
      <c r="Y16" s="112">
        <v>48273.800557022005</v>
      </c>
      <c r="Z16" s="112">
        <v>77230.908765985907</v>
      </c>
      <c r="AA16" s="112">
        <v>17446.579029523604</v>
      </c>
      <c r="AB16" s="112">
        <v>0</v>
      </c>
      <c r="AC16" s="112">
        <v>0</v>
      </c>
      <c r="AD16" s="112">
        <v>0</v>
      </c>
      <c r="AE16" s="112">
        <v>0</v>
      </c>
      <c r="AF16" s="112">
        <v>0</v>
      </c>
      <c r="AG16" s="112">
        <v>2753.0017577986773</v>
      </c>
      <c r="AH16" s="112">
        <v>0</v>
      </c>
      <c r="AI16" s="112">
        <v>0</v>
      </c>
      <c r="AJ16" s="112">
        <v>0</v>
      </c>
      <c r="AK16" s="112">
        <v>0</v>
      </c>
      <c r="AL16" s="112">
        <v>0</v>
      </c>
      <c r="AM16" s="112">
        <v>0</v>
      </c>
      <c r="AN16" s="112">
        <v>0</v>
      </c>
      <c r="AO16" s="112">
        <v>0</v>
      </c>
      <c r="AP16" s="112">
        <v>1376.5008788993387</v>
      </c>
      <c r="AQ16" s="112">
        <v>1376.5008788993387</v>
      </c>
      <c r="AR16" s="112">
        <v>1376.5008788993387</v>
      </c>
      <c r="AS16" s="112">
        <v>1354.1174828083138</v>
      </c>
      <c r="AT16" s="112">
        <v>1376.5008788993387</v>
      </c>
      <c r="AU16" s="112">
        <v>1354.1174828083124</v>
      </c>
      <c r="AV16" s="112">
        <v>1376.5008788993387</v>
      </c>
    </row>
    <row r="17" spans="1:48" ht="38.25" x14ac:dyDescent="0.2">
      <c r="B17" s="70">
        <v>11</v>
      </c>
      <c r="C17" s="97" t="s">
        <v>377</v>
      </c>
      <c r="D17" s="43" t="s">
        <v>291</v>
      </c>
      <c r="E17" s="43" t="s">
        <v>289</v>
      </c>
      <c r="F17" s="43">
        <v>2</v>
      </c>
      <c r="H17" s="112">
        <v>0</v>
      </c>
      <c r="I17" s="112">
        <v>0</v>
      </c>
      <c r="J17" s="112">
        <v>0</v>
      </c>
      <c r="K17" s="112">
        <v>0</v>
      </c>
      <c r="L17" s="112">
        <v>0</v>
      </c>
      <c r="M17" s="112">
        <v>0</v>
      </c>
      <c r="N17" s="112">
        <v>0</v>
      </c>
      <c r="O17" s="112">
        <v>0</v>
      </c>
      <c r="P17" s="112">
        <v>0</v>
      </c>
      <c r="Q17" s="112">
        <v>0</v>
      </c>
      <c r="R17" s="112">
        <v>0</v>
      </c>
      <c r="S17" s="112">
        <v>0</v>
      </c>
      <c r="T17" s="112">
        <v>0</v>
      </c>
      <c r="U17" s="112">
        <v>0</v>
      </c>
      <c r="V17" s="112">
        <v>0</v>
      </c>
      <c r="W17" s="112">
        <v>0</v>
      </c>
      <c r="X17" s="112">
        <v>0</v>
      </c>
      <c r="Y17" s="112">
        <v>0</v>
      </c>
      <c r="Z17" s="112">
        <v>0</v>
      </c>
      <c r="AA17" s="112">
        <v>0</v>
      </c>
      <c r="AB17" s="112">
        <v>0</v>
      </c>
      <c r="AC17" s="112">
        <v>0</v>
      </c>
      <c r="AD17" s="112">
        <v>0</v>
      </c>
      <c r="AE17" s="112">
        <v>0</v>
      </c>
      <c r="AF17" s="112">
        <v>0</v>
      </c>
      <c r="AG17" s="112">
        <v>0</v>
      </c>
      <c r="AH17" s="112">
        <v>0</v>
      </c>
      <c r="AI17" s="112">
        <v>0</v>
      </c>
      <c r="AJ17" s="112">
        <v>0</v>
      </c>
      <c r="AK17" s="112">
        <v>0</v>
      </c>
      <c r="AL17" s="112">
        <v>0</v>
      </c>
      <c r="AM17" s="112">
        <v>0</v>
      </c>
      <c r="AN17" s="112">
        <v>0</v>
      </c>
      <c r="AO17" s="112">
        <v>0</v>
      </c>
      <c r="AP17" s="112">
        <v>0</v>
      </c>
      <c r="AQ17" s="112">
        <v>0</v>
      </c>
      <c r="AR17" s="112">
        <v>0</v>
      </c>
      <c r="AS17" s="112">
        <v>0</v>
      </c>
      <c r="AT17" s="112">
        <v>0</v>
      </c>
      <c r="AU17" s="112">
        <v>0</v>
      </c>
      <c r="AV17" s="112">
        <v>0</v>
      </c>
    </row>
    <row r="18" spans="1:48" ht="38.25" x14ac:dyDescent="0.2">
      <c r="B18" s="70">
        <v>12</v>
      </c>
      <c r="C18" s="97" t="s">
        <v>378</v>
      </c>
      <c r="D18" s="43" t="s">
        <v>292</v>
      </c>
      <c r="E18" s="43" t="s">
        <v>289</v>
      </c>
      <c r="F18" s="43">
        <v>2</v>
      </c>
      <c r="H18" s="112">
        <v>0</v>
      </c>
      <c r="I18" s="112">
        <v>0</v>
      </c>
      <c r="J18" s="112">
        <v>0</v>
      </c>
      <c r="K18" s="112">
        <v>0</v>
      </c>
      <c r="L18" s="112">
        <v>0</v>
      </c>
      <c r="M18" s="112">
        <v>0</v>
      </c>
      <c r="N18" s="112">
        <v>0</v>
      </c>
      <c r="O18" s="112">
        <v>0</v>
      </c>
      <c r="P18" s="112">
        <v>0</v>
      </c>
      <c r="Q18" s="112">
        <v>0</v>
      </c>
      <c r="R18" s="112">
        <v>0</v>
      </c>
      <c r="S18" s="112">
        <v>0</v>
      </c>
      <c r="T18" s="112">
        <v>0</v>
      </c>
      <c r="U18" s="112">
        <v>0</v>
      </c>
      <c r="V18" s="112">
        <v>0</v>
      </c>
      <c r="W18" s="112">
        <v>0</v>
      </c>
      <c r="X18" s="112">
        <v>0</v>
      </c>
      <c r="Y18" s="112">
        <v>0</v>
      </c>
      <c r="Z18" s="112">
        <v>0</v>
      </c>
      <c r="AA18" s="112">
        <v>0</v>
      </c>
      <c r="AB18" s="112">
        <v>0</v>
      </c>
      <c r="AC18" s="112">
        <v>0</v>
      </c>
      <c r="AD18" s="112">
        <v>0</v>
      </c>
      <c r="AE18" s="112">
        <v>0</v>
      </c>
      <c r="AF18" s="112">
        <v>0</v>
      </c>
      <c r="AG18" s="112">
        <v>0</v>
      </c>
      <c r="AH18" s="112">
        <v>0</v>
      </c>
      <c r="AI18" s="112">
        <v>0</v>
      </c>
      <c r="AJ18" s="112">
        <v>0</v>
      </c>
      <c r="AK18" s="112">
        <v>0</v>
      </c>
      <c r="AL18" s="112">
        <v>0</v>
      </c>
      <c r="AM18" s="112">
        <v>0</v>
      </c>
      <c r="AN18" s="112">
        <v>0</v>
      </c>
      <c r="AO18" s="112">
        <v>0</v>
      </c>
      <c r="AP18" s="112">
        <v>0</v>
      </c>
      <c r="AQ18" s="112">
        <v>0</v>
      </c>
      <c r="AR18" s="112">
        <v>0</v>
      </c>
      <c r="AS18" s="112">
        <v>0</v>
      </c>
      <c r="AT18" s="112">
        <v>0</v>
      </c>
      <c r="AU18" s="112">
        <v>0</v>
      </c>
      <c r="AV18" s="112">
        <v>0</v>
      </c>
    </row>
    <row r="19" spans="1:48" ht="38.25" x14ac:dyDescent="0.2">
      <c r="B19" s="70">
        <v>13</v>
      </c>
      <c r="C19" s="97" t="s">
        <v>379</v>
      </c>
      <c r="D19" s="43" t="s">
        <v>293</v>
      </c>
      <c r="E19" s="43" t="s">
        <v>289</v>
      </c>
      <c r="F19" s="43">
        <v>2</v>
      </c>
      <c r="H19" s="112">
        <v>0</v>
      </c>
      <c r="I19" s="112">
        <v>0</v>
      </c>
      <c r="J19" s="112">
        <v>0</v>
      </c>
      <c r="K19" s="112">
        <v>0</v>
      </c>
      <c r="L19" s="112">
        <v>0</v>
      </c>
      <c r="M19" s="112">
        <v>0</v>
      </c>
      <c r="N19" s="112">
        <v>0</v>
      </c>
      <c r="O19" s="112">
        <v>0</v>
      </c>
      <c r="P19" s="112">
        <v>0</v>
      </c>
      <c r="Q19" s="112">
        <v>0</v>
      </c>
      <c r="R19" s="112">
        <v>0</v>
      </c>
      <c r="S19" s="112">
        <v>0</v>
      </c>
      <c r="T19" s="112">
        <v>0</v>
      </c>
      <c r="U19" s="112">
        <v>0</v>
      </c>
      <c r="V19" s="112">
        <v>0</v>
      </c>
      <c r="W19" s="112">
        <v>0</v>
      </c>
      <c r="X19" s="112">
        <v>0</v>
      </c>
      <c r="Y19" s="112">
        <v>0</v>
      </c>
      <c r="Z19" s="112">
        <v>0</v>
      </c>
      <c r="AA19" s="112">
        <v>0</v>
      </c>
      <c r="AB19" s="112">
        <v>0</v>
      </c>
      <c r="AC19" s="112">
        <v>0</v>
      </c>
      <c r="AD19" s="112">
        <v>0</v>
      </c>
      <c r="AE19" s="112">
        <v>0</v>
      </c>
      <c r="AF19" s="112">
        <v>0</v>
      </c>
      <c r="AG19" s="112">
        <v>0</v>
      </c>
      <c r="AH19" s="112">
        <v>0</v>
      </c>
      <c r="AI19" s="112">
        <v>0</v>
      </c>
      <c r="AJ19" s="112">
        <v>0</v>
      </c>
      <c r="AK19" s="112">
        <v>0</v>
      </c>
      <c r="AL19" s="112">
        <v>0</v>
      </c>
      <c r="AM19" s="112">
        <v>0</v>
      </c>
      <c r="AN19" s="112">
        <v>0</v>
      </c>
      <c r="AO19" s="112">
        <v>0</v>
      </c>
      <c r="AP19" s="112">
        <v>0</v>
      </c>
      <c r="AQ19" s="112">
        <v>0</v>
      </c>
      <c r="AR19" s="112">
        <v>0</v>
      </c>
      <c r="AS19" s="112">
        <v>0</v>
      </c>
      <c r="AT19" s="112">
        <v>0</v>
      </c>
      <c r="AU19" s="112">
        <v>0</v>
      </c>
      <c r="AV19" s="112">
        <v>0</v>
      </c>
    </row>
    <row r="20" spans="1:48" ht="38.25" x14ac:dyDescent="0.2">
      <c r="B20" s="70">
        <v>14</v>
      </c>
      <c r="C20" s="97" t="s">
        <v>380</v>
      </c>
      <c r="D20" s="43" t="s">
        <v>294</v>
      </c>
      <c r="E20" s="43" t="s">
        <v>289</v>
      </c>
      <c r="F20" s="43">
        <v>2</v>
      </c>
      <c r="H20" s="112">
        <v>24336.585498416487</v>
      </c>
      <c r="I20" s="112">
        <v>10462.635886361442</v>
      </c>
      <c r="J20" s="112">
        <v>25486.52622962333</v>
      </c>
      <c r="K20" s="112">
        <v>27250.961422071727</v>
      </c>
      <c r="L20" s="112">
        <v>18309.952997900888</v>
      </c>
      <c r="M20" s="112">
        <v>41482.294663581677</v>
      </c>
      <c r="N20" s="112">
        <v>44794.389250748442</v>
      </c>
      <c r="O20" s="112">
        <v>34983.344876655901</v>
      </c>
      <c r="P20" s="112">
        <v>6372.9631656618822</v>
      </c>
      <c r="Q20" s="112">
        <v>179549.4746698355</v>
      </c>
      <c r="R20" s="112">
        <v>296712.75471288973</v>
      </c>
      <c r="S20" s="112">
        <v>3193.5909699682838</v>
      </c>
      <c r="T20" s="112">
        <v>20747.607129499105</v>
      </c>
      <c r="U20" s="112">
        <v>48770.062119375521</v>
      </c>
      <c r="V20" s="112">
        <v>74816.874628534046</v>
      </c>
      <c r="W20" s="112">
        <v>24303.365626595125</v>
      </c>
      <c r="X20" s="112">
        <v>20278.480642994702</v>
      </c>
      <c r="Y20" s="112">
        <v>72404.650995490214</v>
      </c>
      <c r="Z20" s="112">
        <v>118764.74556884805</v>
      </c>
      <c r="AA20" s="112">
        <v>17446.579029523604</v>
      </c>
      <c r="AB20" s="112">
        <v>24492.905452084196</v>
      </c>
      <c r="AC20" s="112">
        <v>35423.464756612535</v>
      </c>
      <c r="AD20" s="112">
        <v>46277.250176231304</v>
      </c>
      <c r="AE20" s="112">
        <v>65995.476534364469</v>
      </c>
      <c r="AF20" s="112">
        <v>164586.7075307956</v>
      </c>
      <c r="AG20" s="112">
        <v>15893.456924121532</v>
      </c>
      <c r="AH20" s="112">
        <v>940.34062993643533</v>
      </c>
      <c r="AI20" s="112">
        <v>6274.0765655575779</v>
      </c>
      <c r="AJ20" s="112">
        <v>16537.369323244602</v>
      </c>
      <c r="AK20" s="112">
        <v>47177.414113143393</v>
      </c>
      <c r="AL20" s="112">
        <v>163141.61571752018</v>
      </c>
      <c r="AM20" s="112">
        <v>79291.204856916273</v>
      </c>
      <c r="AN20" s="112">
        <v>26140.460547453098</v>
      </c>
      <c r="AO20" s="112">
        <v>11048.256548391328</v>
      </c>
      <c r="AP20" s="112">
        <v>92492.750334864613</v>
      </c>
      <c r="AQ20" s="112">
        <v>51568.883924573063</v>
      </c>
      <c r="AR20" s="112">
        <v>70848.363959804497</v>
      </c>
      <c r="AS20" s="112">
        <v>70402.183046713515</v>
      </c>
      <c r="AT20" s="112">
        <v>62157.066655000854</v>
      </c>
      <c r="AU20" s="112">
        <v>42595.685981722716</v>
      </c>
      <c r="AV20" s="112">
        <v>20368.13171228283</v>
      </c>
    </row>
    <row r="21" spans="1:48" ht="38.25" x14ac:dyDescent="0.2">
      <c r="B21" s="70">
        <v>15</v>
      </c>
      <c r="C21" s="97" t="s">
        <v>295</v>
      </c>
      <c r="D21" s="43" t="s">
        <v>296</v>
      </c>
      <c r="E21" s="43" t="s">
        <v>297</v>
      </c>
      <c r="F21" s="43">
        <v>2</v>
      </c>
      <c r="H21" s="112">
        <v>31.084513487882941</v>
      </c>
      <c r="I21" s="112">
        <v>28.805313196330562</v>
      </c>
      <c r="J21" s="112">
        <v>70.806386208995221</v>
      </c>
      <c r="K21" s="112">
        <v>63.54304478088887</v>
      </c>
      <c r="L21" s="112">
        <v>101.73701914159062</v>
      </c>
      <c r="M21" s="112">
        <v>96.727277492934974</v>
      </c>
      <c r="N21" s="112">
        <v>342.94524640032989</v>
      </c>
      <c r="O21" s="112">
        <v>57.392576053637377</v>
      </c>
      <c r="P21" s="112">
        <v>31.300434020553418</v>
      </c>
      <c r="Q21" s="112">
        <v>64.97817729892067</v>
      </c>
      <c r="R21" s="112">
        <v>60.901556951891443</v>
      </c>
      <c r="S21" s="112">
        <v>6.6682063235855464</v>
      </c>
      <c r="T21" s="112" t="e">
        <v>#DIV/0!</v>
      </c>
      <c r="U21" s="112" t="e">
        <v>#DIV/0!</v>
      </c>
      <c r="V21" s="112" t="e">
        <v>#DIV/0!</v>
      </c>
      <c r="W21" s="112" t="e">
        <v>#DIV/0!</v>
      </c>
      <c r="X21" s="112" t="e">
        <v>#DIV/0!</v>
      </c>
      <c r="Y21" s="112" t="e">
        <v>#DIV/0!</v>
      </c>
      <c r="Z21" s="112" t="e">
        <v>#DIV/0!</v>
      </c>
      <c r="AA21" s="112" t="e">
        <v>#DIV/0!</v>
      </c>
      <c r="AB21" s="112">
        <v>59.430033850909382</v>
      </c>
      <c r="AC21" s="112">
        <v>52.867234722613929</v>
      </c>
      <c r="AD21" s="112">
        <v>54.039728638525041</v>
      </c>
      <c r="AE21" s="112">
        <v>63.547879114365621</v>
      </c>
      <c r="AF21" s="112">
        <v>129.65614925120099</v>
      </c>
      <c r="AG21" s="112">
        <v>25.165995425195209</v>
      </c>
      <c r="AH21" s="112">
        <v>8.6274200084288815</v>
      </c>
      <c r="AI21" s="112">
        <v>10.889207086044978</v>
      </c>
      <c r="AJ21" s="112">
        <v>14.653961434335432</v>
      </c>
      <c r="AK21" s="112">
        <v>26.230530391885715</v>
      </c>
      <c r="AL21" s="112">
        <v>68.033394935767561</v>
      </c>
      <c r="AM21" s="112">
        <v>47.367184805819306</v>
      </c>
      <c r="AN21" s="112">
        <v>335.281849673605</v>
      </c>
      <c r="AO21" s="112">
        <v>64.782698914912629</v>
      </c>
      <c r="AP21" s="112">
        <v>83.011931414895599</v>
      </c>
      <c r="AQ21" s="112">
        <v>191.77878853029151</v>
      </c>
      <c r="AR21" s="112">
        <v>161.46245375442959</v>
      </c>
      <c r="AS21" s="112">
        <v>53.81064872172373</v>
      </c>
      <c r="AT21" s="112">
        <v>60.074240192997927</v>
      </c>
      <c r="AU21" s="112">
        <v>34.172193178981587</v>
      </c>
      <c r="AV21" s="112">
        <v>110.54370662957146</v>
      </c>
    </row>
    <row r="22" spans="1:48" ht="38.25" x14ac:dyDescent="0.2">
      <c r="B22" s="70">
        <v>16</v>
      </c>
      <c r="C22" s="97" t="s">
        <v>299</v>
      </c>
      <c r="D22" s="43" t="s">
        <v>300</v>
      </c>
      <c r="E22" s="43" t="s">
        <v>297</v>
      </c>
      <c r="F22" s="43">
        <v>2</v>
      </c>
      <c r="H22" s="112">
        <v>31.084513487882941</v>
      </c>
      <c r="I22" s="112">
        <v>28.805313196330562</v>
      </c>
      <c r="J22" s="112">
        <v>70.806386208995221</v>
      </c>
      <c r="K22" s="112">
        <v>63.54304478088887</v>
      </c>
      <c r="L22" s="112">
        <v>101.73701914159062</v>
      </c>
      <c r="M22" s="112">
        <v>96.727277492934974</v>
      </c>
      <c r="N22" s="112">
        <v>342.94524640032989</v>
      </c>
      <c r="O22" s="112">
        <v>57.392576053637377</v>
      </c>
      <c r="P22" s="112">
        <v>31.300434020553418</v>
      </c>
      <c r="Q22" s="112">
        <v>64.97817729892067</v>
      </c>
      <c r="R22" s="112">
        <v>60.901556951891443</v>
      </c>
      <c r="S22" s="112">
        <v>6.6682063235855464</v>
      </c>
      <c r="T22" s="112" t="e">
        <v>#DIV/0!</v>
      </c>
      <c r="U22" s="112" t="e">
        <v>#DIV/0!</v>
      </c>
      <c r="V22" s="112" t="e">
        <v>#DIV/0!</v>
      </c>
      <c r="W22" s="112" t="e">
        <v>#DIV/0!</v>
      </c>
      <c r="X22" s="112" t="e">
        <v>#DIV/0!</v>
      </c>
      <c r="Y22" s="112" t="e">
        <v>#DIV/0!</v>
      </c>
      <c r="Z22" s="112" t="e">
        <v>#DIV/0!</v>
      </c>
      <c r="AA22" s="112" t="e">
        <v>#DIV/0!</v>
      </c>
      <c r="AB22" s="112">
        <v>59.430033850909382</v>
      </c>
      <c r="AC22" s="112">
        <v>52.867234722613929</v>
      </c>
      <c r="AD22" s="112">
        <v>54.039728638525041</v>
      </c>
      <c r="AE22" s="112">
        <v>63.547879114365621</v>
      </c>
      <c r="AF22" s="112">
        <v>129.65614925120099</v>
      </c>
      <c r="AG22" s="112">
        <v>25.165995425195209</v>
      </c>
      <c r="AH22" s="112">
        <v>8.6274200084288815</v>
      </c>
      <c r="AI22" s="112">
        <v>10.889207086044978</v>
      </c>
      <c r="AJ22" s="112">
        <v>14.653961434335432</v>
      </c>
      <c r="AK22" s="112">
        <v>26.230530391885715</v>
      </c>
      <c r="AL22" s="112">
        <v>68.033394935767561</v>
      </c>
      <c r="AM22" s="112">
        <v>47.367184805819306</v>
      </c>
      <c r="AN22" s="112">
        <v>335.281849673605</v>
      </c>
      <c r="AO22" s="112">
        <v>64.782698914912629</v>
      </c>
      <c r="AP22" s="112">
        <v>83.011931414895599</v>
      </c>
      <c r="AQ22" s="112">
        <v>191.77878853029151</v>
      </c>
      <c r="AR22" s="112">
        <v>161.46245375442959</v>
      </c>
      <c r="AS22" s="112">
        <v>53.81064872172373</v>
      </c>
      <c r="AT22" s="112">
        <v>60.074240192997927</v>
      </c>
      <c r="AU22" s="112">
        <v>34.172193178981587</v>
      </c>
      <c r="AV22" s="112">
        <v>110.54370662957146</v>
      </c>
    </row>
    <row r="23" spans="1:48" ht="38.25" x14ac:dyDescent="0.2">
      <c r="B23" s="70">
        <v>17</v>
      </c>
      <c r="C23" s="97" t="s">
        <v>302</v>
      </c>
      <c r="D23" s="43" t="s">
        <v>303</v>
      </c>
      <c r="E23" s="43" t="s">
        <v>304</v>
      </c>
      <c r="F23" s="43" t="s">
        <v>25</v>
      </c>
      <c r="H23" s="112" t="s">
        <v>523</v>
      </c>
      <c r="I23" s="112" t="s">
        <v>523</v>
      </c>
      <c r="J23" s="112" t="s">
        <v>523</v>
      </c>
      <c r="K23" s="112" t="s">
        <v>523</v>
      </c>
      <c r="L23" s="112" t="s">
        <v>523</v>
      </c>
      <c r="M23" s="112" t="s">
        <v>523</v>
      </c>
      <c r="N23" s="112" t="s">
        <v>523</v>
      </c>
      <c r="O23" s="112" t="s">
        <v>523</v>
      </c>
      <c r="P23" s="112" t="s">
        <v>523</v>
      </c>
      <c r="Q23" s="112" t="s">
        <v>523</v>
      </c>
      <c r="R23" s="112" t="s">
        <v>523</v>
      </c>
      <c r="S23" s="112" t="s">
        <v>523</v>
      </c>
      <c r="T23" s="112" t="s">
        <v>523</v>
      </c>
      <c r="U23" s="112" t="s">
        <v>523</v>
      </c>
      <c r="V23" s="112" t="s">
        <v>523</v>
      </c>
      <c r="W23" s="112" t="s">
        <v>523</v>
      </c>
      <c r="X23" s="112" t="s">
        <v>523</v>
      </c>
      <c r="Y23" s="112" t="s">
        <v>523</v>
      </c>
      <c r="Z23" s="112" t="s">
        <v>523</v>
      </c>
      <c r="AA23" s="112" t="s">
        <v>523</v>
      </c>
      <c r="AB23" s="112" t="s">
        <v>523</v>
      </c>
      <c r="AC23" s="112" t="s">
        <v>523</v>
      </c>
      <c r="AD23" s="112" t="s">
        <v>523</v>
      </c>
      <c r="AE23" s="112" t="s">
        <v>523</v>
      </c>
      <c r="AF23" s="112" t="s">
        <v>523</v>
      </c>
      <c r="AG23" s="112" t="s">
        <v>523</v>
      </c>
      <c r="AH23" s="112" t="s">
        <v>523</v>
      </c>
      <c r="AI23" s="112" t="s">
        <v>523</v>
      </c>
      <c r="AJ23" s="112" t="s">
        <v>523</v>
      </c>
      <c r="AK23" s="112" t="s">
        <v>523</v>
      </c>
      <c r="AL23" s="112" t="s">
        <v>523</v>
      </c>
      <c r="AM23" s="112" t="s">
        <v>523</v>
      </c>
      <c r="AN23" s="112" t="s">
        <v>523</v>
      </c>
      <c r="AO23" s="112" t="s">
        <v>523</v>
      </c>
      <c r="AP23" s="112" t="s">
        <v>523</v>
      </c>
      <c r="AQ23" s="112" t="s">
        <v>523</v>
      </c>
      <c r="AR23" s="112" t="s">
        <v>523</v>
      </c>
      <c r="AS23" s="112" t="s">
        <v>523</v>
      </c>
      <c r="AT23" s="112" t="s">
        <v>523</v>
      </c>
      <c r="AU23" s="112" t="s">
        <v>523</v>
      </c>
      <c r="AV23" s="112" t="s">
        <v>523</v>
      </c>
    </row>
    <row r="24" spans="1:48" ht="38.25" x14ac:dyDescent="0.2">
      <c r="A24" s="5"/>
      <c r="B24" s="70">
        <v>18</v>
      </c>
      <c r="C24" s="97" t="s">
        <v>306</v>
      </c>
      <c r="D24" s="43" t="s">
        <v>307</v>
      </c>
      <c r="E24" s="43" t="s">
        <v>304</v>
      </c>
      <c r="F24" s="43" t="s">
        <v>25</v>
      </c>
      <c r="G24" s="5"/>
      <c r="H24" s="113" t="s">
        <v>523</v>
      </c>
      <c r="I24" s="113" t="s">
        <v>523</v>
      </c>
      <c r="J24" s="113" t="s">
        <v>523</v>
      </c>
      <c r="K24" s="113" t="s">
        <v>523</v>
      </c>
      <c r="L24" s="113" t="s">
        <v>523</v>
      </c>
      <c r="M24" s="113" t="s">
        <v>523</v>
      </c>
      <c r="N24" s="113" t="s">
        <v>523</v>
      </c>
      <c r="O24" s="113" t="s">
        <v>523</v>
      </c>
      <c r="P24" s="113" t="s">
        <v>523</v>
      </c>
      <c r="Q24" s="113" t="s">
        <v>523</v>
      </c>
      <c r="R24" s="113" t="s">
        <v>523</v>
      </c>
      <c r="S24" s="113" t="s">
        <v>523</v>
      </c>
      <c r="T24" s="113" t="s">
        <v>523</v>
      </c>
      <c r="U24" s="113" t="s">
        <v>523</v>
      </c>
      <c r="V24" s="113" t="s">
        <v>523</v>
      </c>
      <c r="W24" s="113" t="s">
        <v>523</v>
      </c>
      <c r="X24" s="113" t="s">
        <v>523</v>
      </c>
      <c r="Y24" s="113" t="s">
        <v>523</v>
      </c>
      <c r="Z24" s="113" t="s">
        <v>523</v>
      </c>
      <c r="AA24" s="113" t="s">
        <v>523</v>
      </c>
      <c r="AB24" s="113" t="s">
        <v>523</v>
      </c>
      <c r="AC24" s="113" t="s">
        <v>523</v>
      </c>
      <c r="AD24" s="113" t="s">
        <v>523</v>
      </c>
      <c r="AE24" s="113" t="s">
        <v>523</v>
      </c>
      <c r="AF24" s="113" t="s">
        <v>523</v>
      </c>
      <c r="AG24" s="113" t="s">
        <v>523</v>
      </c>
      <c r="AH24" s="113" t="s">
        <v>523</v>
      </c>
      <c r="AI24" s="113" t="s">
        <v>523</v>
      </c>
      <c r="AJ24" s="113" t="s">
        <v>523</v>
      </c>
      <c r="AK24" s="113" t="s">
        <v>523</v>
      </c>
      <c r="AL24" s="113" t="s">
        <v>523</v>
      </c>
      <c r="AM24" s="113" t="s">
        <v>523</v>
      </c>
      <c r="AN24" s="113" t="s">
        <v>523</v>
      </c>
      <c r="AO24" s="113" t="s">
        <v>523</v>
      </c>
      <c r="AP24" s="113" t="s">
        <v>523</v>
      </c>
      <c r="AQ24" s="113" t="s">
        <v>523</v>
      </c>
      <c r="AR24" s="113" t="s">
        <v>523</v>
      </c>
      <c r="AS24" s="113" t="s">
        <v>523</v>
      </c>
      <c r="AT24" s="113" t="s">
        <v>523</v>
      </c>
      <c r="AU24" s="113" t="s">
        <v>523</v>
      </c>
      <c r="AV24" s="113" t="s">
        <v>523</v>
      </c>
    </row>
    <row r="25" spans="1:48" x14ac:dyDescent="0.2"/>
    <row r="26" spans="1:48" x14ac:dyDescent="0.2"/>
    <row r="27" spans="1:48" x14ac:dyDescent="0.2"/>
    <row r="28" spans="1:48" ht="15" x14ac:dyDescent="0.25">
      <c r="B28" s="54" t="s">
        <v>335</v>
      </c>
      <c r="C28" s="26"/>
    </row>
    <row r="29" spans="1:48" x14ac:dyDescent="0.2">
      <c r="B29" s="26"/>
      <c r="C29" s="26"/>
    </row>
    <row r="30" spans="1:48" x14ac:dyDescent="0.2">
      <c r="B30" s="55"/>
      <c r="C30" s="26" t="s">
        <v>336</v>
      </c>
    </row>
    <row r="31" spans="1:48" x14ac:dyDescent="0.2">
      <c r="B31" s="26"/>
      <c r="C31" s="26"/>
    </row>
    <row r="32" spans="1:48" x14ac:dyDescent="0.2">
      <c r="B32" s="56"/>
      <c r="C32" s="26" t="s">
        <v>337</v>
      </c>
    </row>
    <row r="33" spans="2:9" x14ac:dyDescent="0.2"/>
    <row r="34" spans="2:9" x14ac:dyDescent="0.2"/>
    <row r="35" spans="2:9" x14ac:dyDescent="0.2"/>
    <row r="36" spans="2:9" s="26" customFormat="1" ht="15" x14ac:dyDescent="0.25">
      <c r="B36" s="133" t="s">
        <v>344</v>
      </c>
      <c r="C36" s="134"/>
      <c r="D36" s="134"/>
      <c r="E36" s="134"/>
      <c r="F36" s="134"/>
      <c r="G36" s="134"/>
      <c r="H36" s="134"/>
      <c r="I36" s="135"/>
    </row>
    <row r="37" spans="2:9" x14ac:dyDescent="0.2"/>
    <row r="38" spans="2:9" s="6" customFormat="1" ht="13.5" x14ac:dyDescent="0.2">
      <c r="B38" s="58" t="s">
        <v>333</v>
      </c>
      <c r="C38" s="136" t="s">
        <v>331</v>
      </c>
      <c r="D38" s="136"/>
      <c r="E38" s="136"/>
      <c r="F38" s="136"/>
      <c r="G38" s="136"/>
      <c r="H38" s="136"/>
      <c r="I38" s="136"/>
    </row>
    <row r="39" spans="2:9" s="6" customFormat="1" ht="42" customHeight="1" x14ac:dyDescent="0.2">
      <c r="B39" s="59">
        <v>1</v>
      </c>
      <c r="C39" s="129" t="s">
        <v>368</v>
      </c>
      <c r="D39" s="116"/>
      <c r="E39" s="116"/>
      <c r="F39" s="116"/>
      <c r="G39" s="116"/>
      <c r="H39" s="116"/>
      <c r="I39" s="116"/>
    </row>
    <row r="40" spans="2:9" s="6" customFormat="1" ht="25.5" customHeight="1" x14ac:dyDescent="0.2">
      <c r="B40" s="59">
        <v>2</v>
      </c>
      <c r="C40" s="129" t="s">
        <v>271</v>
      </c>
      <c r="D40" s="116"/>
      <c r="E40" s="116"/>
      <c r="F40" s="116"/>
      <c r="G40" s="116"/>
      <c r="H40" s="116"/>
      <c r="I40" s="116"/>
    </row>
    <row r="41" spans="2:9" s="6" customFormat="1" ht="27" customHeight="1" x14ac:dyDescent="0.2">
      <c r="B41" s="59">
        <v>3</v>
      </c>
      <c r="C41" s="129" t="s">
        <v>274</v>
      </c>
      <c r="D41" s="116"/>
      <c r="E41" s="116"/>
      <c r="F41" s="116"/>
      <c r="G41" s="116"/>
      <c r="H41" s="116"/>
      <c r="I41" s="116"/>
    </row>
    <row r="42" spans="2:9" s="6" customFormat="1" ht="40.5" customHeight="1" x14ac:dyDescent="0.2">
      <c r="B42" s="59">
        <v>4</v>
      </c>
      <c r="C42" s="129" t="s">
        <v>278</v>
      </c>
      <c r="D42" s="116"/>
      <c r="E42" s="116"/>
      <c r="F42" s="116"/>
      <c r="G42" s="116"/>
      <c r="H42" s="116"/>
      <c r="I42" s="116"/>
    </row>
    <row r="43" spans="2:9" s="6" customFormat="1" ht="40.5" customHeight="1" x14ac:dyDescent="0.2">
      <c r="B43" s="59">
        <v>5</v>
      </c>
      <c r="C43" s="129" t="s">
        <v>281</v>
      </c>
      <c r="D43" s="116"/>
      <c r="E43" s="116"/>
      <c r="F43" s="116"/>
      <c r="G43" s="116"/>
      <c r="H43" s="116"/>
      <c r="I43" s="116"/>
    </row>
    <row r="44" spans="2:9" s="6" customFormat="1" ht="50.65" customHeight="1" x14ac:dyDescent="0.2">
      <c r="B44" s="59">
        <v>6</v>
      </c>
      <c r="C44" s="129" t="s">
        <v>369</v>
      </c>
      <c r="D44" s="116"/>
      <c r="E44" s="116"/>
      <c r="F44" s="116"/>
      <c r="G44" s="116"/>
      <c r="H44" s="116"/>
      <c r="I44" s="116"/>
    </row>
    <row r="45" spans="2:9" s="6" customFormat="1" ht="27.4" customHeight="1" x14ac:dyDescent="0.2">
      <c r="B45" s="59">
        <v>7</v>
      </c>
      <c r="C45" s="129" t="s">
        <v>284</v>
      </c>
      <c r="D45" s="116"/>
      <c r="E45" s="116"/>
      <c r="F45" s="116"/>
      <c r="G45" s="116"/>
      <c r="H45" s="116"/>
      <c r="I45" s="116"/>
    </row>
    <row r="46" spans="2:9" s="6" customFormat="1" ht="37.15" customHeight="1" x14ac:dyDescent="0.2">
      <c r="B46" s="59">
        <v>8</v>
      </c>
      <c r="C46" s="129" t="s">
        <v>372</v>
      </c>
      <c r="D46" s="116"/>
      <c r="E46" s="116"/>
      <c r="F46" s="116"/>
      <c r="G46" s="116"/>
      <c r="H46" s="116"/>
      <c r="I46" s="116"/>
    </row>
    <row r="47" spans="2:9" s="6" customFormat="1" ht="31.5" customHeight="1" x14ac:dyDescent="0.2">
      <c r="B47" s="59">
        <v>9</v>
      </c>
      <c r="C47" s="129" t="s">
        <v>373</v>
      </c>
      <c r="D47" s="116"/>
      <c r="E47" s="116"/>
      <c r="F47" s="116"/>
      <c r="G47" s="116"/>
      <c r="H47" s="116"/>
      <c r="I47" s="116"/>
    </row>
    <row r="48" spans="2:9" s="6" customFormat="1" ht="28.9" customHeight="1" x14ac:dyDescent="0.2">
      <c r="B48" s="59">
        <v>10</v>
      </c>
      <c r="C48" s="129" t="s">
        <v>374</v>
      </c>
      <c r="D48" s="116"/>
      <c r="E48" s="116"/>
      <c r="F48" s="116"/>
      <c r="G48" s="116"/>
      <c r="H48" s="116"/>
      <c r="I48" s="116"/>
    </row>
    <row r="49" spans="2:9" s="6" customFormat="1" ht="33" customHeight="1" x14ac:dyDescent="0.2">
      <c r="B49" s="59">
        <v>11</v>
      </c>
      <c r="C49" s="129" t="s">
        <v>375</v>
      </c>
      <c r="D49" s="116"/>
      <c r="E49" s="116"/>
      <c r="F49" s="116"/>
      <c r="G49" s="116"/>
      <c r="H49" s="116"/>
      <c r="I49" s="116"/>
    </row>
    <row r="50" spans="2:9" s="6" customFormat="1" ht="59.65" customHeight="1" x14ac:dyDescent="0.2">
      <c r="B50" s="59">
        <v>12</v>
      </c>
      <c r="C50" s="129" t="s">
        <v>376</v>
      </c>
      <c r="D50" s="116"/>
      <c r="E50" s="116"/>
      <c r="F50" s="116"/>
      <c r="G50" s="116"/>
      <c r="H50" s="116"/>
      <c r="I50" s="116"/>
    </row>
    <row r="51" spans="2:9" s="6" customFormat="1" ht="25.5" customHeight="1" x14ac:dyDescent="0.2">
      <c r="B51" s="59">
        <v>13</v>
      </c>
      <c r="C51" s="129" t="s">
        <v>382</v>
      </c>
      <c r="D51" s="116"/>
      <c r="E51" s="116"/>
      <c r="F51" s="116"/>
      <c r="G51" s="116"/>
      <c r="H51" s="116"/>
      <c r="I51" s="116"/>
    </row>
    <row r="52" spans="2:9" s="6" customFormat="1" ht="25.9" customHeight="1" x14ac:dyDescent="0.2">
      <c r="B52" s="59">
        <v>14</v>
      </c>
      <c r="C52" s="129" t="s">
        <v>381</v>
      </c>
      <c r="D52" s="116"/>
      <c r="E52" s="116"/>
      <c r="F52" s="116"/>
      <c r="G52" s="116"/>
      <c r="H52" s="116"/>
      <c r="I52" s="116"/>
    </row>
    <row r="53" spans="2:9" s="6" customFormat="1" ht="22.9" customHeight="1" x14ac:dyDescent="0.2">
      <c r="B53" s="59">
        <v>15</v>
      </c>
      <c r="C53" s="129" t="s">
        <v>298</v>
      </c>
      <c r="D53" s="116"/>
      <c r="E53" s="116"/>
      <c r="F53" s="116"/>
      <c r="G53" s="116"/>
      <c r="H53" s="116"/>
      <c r="I53" s="116"/>
    </row>
    <row r="54" spans="2:9" s="6" customFormat="1" ht="28.9" customHeight="1" x14ac:dyDescent="0.2">
      <c r="B54" s="59">
        <v>16</v>
      </c>
      <c r="C54" s="129" t="s">
        <v>301</v>
      </c>
      <c r="D54" s="116"/>
      <c r="E54" s="116"/>
      <c r="F54" s="116"/>
      <c r="G54" s="116"/>
      <c r="H54" s="116"/>
      <c r="I54" s="116"/>
    </row>
    <row r="55" spans="2:9" s="6" customFormat="1" ht="41.65" customHeight="1" x14ac:dyDescent="0.2">
      <c r="B55" s="59">
        <v>17</v>
      </c>
      <c r="C55" s="129" t="s">
        <v>305</v>
      </c>
      <c r="D55" s="116"/>
      <c r="E55" s="116"/>
      <c r="F55" s="116"/>
      <c r="G55" s="116"/>
      <c r="H55" s="116"/>
      <c r="I55" s="116"/>
    </row>
    <row r="56" spans="2:9" s="6" customFormat="1" ht="58.5" customHeight="1" x14ac:dyDescent="0.2">
      <c r="B56" s="59">
        <v>18</v>
      </c>
      <c r="C56" s="129" t="s">
        <v>308</v>
      </c>
      <c r="D56" s="116"/>
      <c r="E56" s="116"/>
      <c r="F56" s="116"/>
      <c r="G56" s="116"/>
      <c r="H56" s="116"/>
      <c r="I56" s="116"/>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7"/>
  <sheetViews>
    <sheetView showGridLines="0" zoomScale="70" zoomScaleNormal="70" workbookViewId="0">
      <pane ySplit="3" topLeftCell="A4" activePane="bottomLeft" state="frozen"/>
      <selection activeCell="C3" sqref="C3"/>
      <selection pane="bottomLeft" activeCell="E26" sqref="E26"/>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15" t="s">
        <v>13</v>
      </c>
      <c r="C1" s="115"/>
      <c r="D1" s="2" t="str">
        <f>'Cover sheet'!C1</f>
        <v>South Staffs Water</v>
      </c>
    </row>
    <row r="2" spans="2:6" ht="12" customHeight="1" thickBot="1" x14ac:dyDescent="0.25"/>
    <row r="3" spans="2:6" ht="30" customHeight="1" thickBot="1" x14ac:dyDescent="0.25">
      <c r="B3" s="19" t="s">
        <v>14</v>
      </c>
      <c r="C3" s="20" t="s">
        <v>15</v>
      </c>
      <c r="D3" s="21" t="s">
        <v>16</v>
      </c>
      <c r="E3" s="20" t="s">
        <v>17</v>
      </c>
      <c r="F3" s="20" t="s">
        <v>18</v>
      </c>
    </row>
    <row r="4" spans="2:6" ht="14.45" customHeight="1" x14ac:dyDescent="0.2">
      <c r="B4" s="99">
        <v>43161</v>
      </c>
      <c r="C4" s="22" t="s">
        <v>418</v>
      </c>
      <c r="D4" s="22"/>
      <c r="E4" s="23" t="s">
        <v>524</v>
      </c>
      <c r="F4" s="23" t="s">
        <v>525</v>
      </c>
    </row>
    <row r="5" spans="2:6" x14ac:dyDescent="0.2">
      <c r="B5" s="109">
        <v>43774</v>
      </c>
      <c r="C5" s="22" t="s">
        <v>418</v>
      </c>
      <c r="D5" s="22" t="s">
        <v>526</v>
      </c>
      <c r="E5" s="23" t="s">
        <v>527</v>
      </c>
      <c r="F5" s="23" t="s">
        <v>419</v>
      </c>
    </row>
    <row r="6" spans="2:6" x14ac:dyDescent="0.2">
      <c r="B6" s="22"/>
      <c r="C6" s="22"/>
      <c r="D6" s="22"/>
      <c r="E6" s="23"/>
      <c r="F6" s="23"/>
    </row>
    <row r="7" spans="2:6" x14ac:dyDescent="0.2">
      <c r="B7" s="22"/>
      <c r="C7" s="22"/>
      <c r="D7" s="22"/>
      <c r="E7" s="23"/>
      <c r="F7" s="23"/>
    </row>
    <row r="8" spans="2:6" x14ac:dyDescent="0.2">
      <c r="B8" s="22"/>
      <c r="C8" s="22"/>
      <c r="D8" s="22"/>
      <c r="E8" s="23"/>
      <c r="F8" s="23"/>
    </row>
    <row r="9" spans="2:6" x14ac:dyDescent="0.2">
      <c r="B9" s="22"/>
      <c r="C9" s="22"/>
      <c r="D9" s="22"/>
      <c r="E9" s="23"/>
      <c r="F9" s="23"/>
    </row>
    <row r="10" spans="2:6" x14ac:dyDescent="0.2">
      <c r="B10" s="22"/>
      <c r="C10" s="22"/>
      <c r="D10" s="22"/>
      <c r="E10" s="23"/>
      <c r="F10" s="23"/>
    </row>
    <row r="11" spans="2:6" x14ac:dyDescent="0.2">
      <c r="B11" s="23"/>
      <c r="C11" s="23"/>
      <c r="D11" s="23"/>
      <c r="E11" s="23"/>
      <c r="F11" s="23"/>
    </row>
    <row r="12" spans="2:6" x14ac:dyDescent="0.2">
      <c r="B12" s="23"/>
      <c r="C12" s="23"/>
      <c r="D12" s="23"/>
      <c r="E12" s="23"/>
      <c r="F12" s="23"/>
    </row>
    <row r="13" spans="2:6" x14ac:dyDescent="0.2">
      <c r="B13" s="23"/>
      <c r="C13" s="23"/>
      <c r="D13" s="23"/>
      <c r="E13" s="23"/>
      <c r="F13" s="23"/>
    </row>
    <row r="14" spans="2:6" x14ac:dyDescent="0.2">
      <c r="B14" s="23"/>
      <c r="C14" s="23"/>
      <c r="D14" s="23"/>
      <c r="E14" s="23"/>
      <c r="F14" s="23"/>
    </row>
    <row r="15" spans="2:6" x14ac:dyDescent="0.2">
      <c r="B15" s="23"/>
      <c r="C15" s="23"/>
      <c r="D15" s="23"/>
      <c r="E15" s="23"/>
      <c r="F15" s="23"/>
    </row>
    <row r="16" spans="2:6" x14ac:dyDescent="0.2">
      <c r="B16" s="23"/>
      <c r="C16" s="23"/>
      <c r="D16" s="23"/>
      <c r="E16" s="23"/>
      <c r="F16" s="23"/>
    </row>
    <row r="17" spans="2:6" x14ac:dyDescent="0.2">
      <c r="B17" s="23"/>
      <c r="C17" s="23"/>
      <c r="D17" s="23"/>
      <c r="E17" s="23"/>
      <c r="F17" s="23"/>
    </row>
    <row r="18" spans="2:6" x14ac:dyDescent="0.2">
      <c r="B18" s="23"/>
      <c r="C18" s="23"/>
      <c r="D18" s="23"/>
      <c r="E18" s="23"/>
      <c r="F18" s="23"/>
    </row>
    <row r="19" spans="2:6" x14ac:dyDescent="0.2">
      <c r="B19" s="23"/>
      <c r="C19" s="23"/>
      <c r="D19" s="23"/>
      <c r="E19" s="23"/>
      <c r="F19" s="23"/>
    </row>
    <row r="20" spans="2:6" x14ac:dyDescent="0.2">
      <c r="B20" s="23"/>
      <c r="C20" s="23"/>
      <c r="D20" s="23"/>
      <c r="E20" s="23"/>
      <c r="F20" s="23"/>
    </row>
    <row r="21" spans="2:6" x14ac:dyDescent="0.2">
      <c r="B21" s="23"/>
      <c r="C21" s="23"/>
      <c r="D21" s="23"/>
      <c r="E21" s="23"/>
      <c r="F21" s="23"/>
    </row>
    <row r="22" spans="2:6" x14ac:dyDescent="0.2">
      <c r="B22" s="23"/>
      <c r="C22" s="23"/>
      <c r="D22" s="23"/>
      <c r="E22" s="23"/>
      <c r="F22" s="23"/>
    </row>
    <row r="23" spans="2:6" x14ac:dyDescent="0.2">
      <c r="B23" s="23"/>
      <c r="C23" s="23"/>
      <c r="D23" s="23"/>
      <c r="E23" s="23"/>
      <c r="F23" s="23"/>
    </row>
    <row r="24" spans="2:6" x14ac:dyDescent="0.2">
      <c r="B24" s="23"/>
      <c r="C24" s="23"/>
      <c r="D24" s="23"/>
      <c r="E24" s="23"/>
      <c r="F24" s="23"/>
    </row>
    <row r="25" spans="2:6" x14ac:dyDescent="0.2">
      <c r="B25" s="23"/>
      <c r="C25" s="23"/>
      <c r="D25" s="23"/>
      <c r="E25" s="23"/>
      <c r="F25" s="23"/>
    </row>
    <row r="26" spans="2:6" x14ac:dyDescent="0.2">
      <c r="B26" s="23"/>
      <c r="C26" s="23"/>
      <c r="D26" s="23"/>
      <c r="E26" s="23"/>
      <c r="F26" s="23"/>
    </row>
    <row r="27" spans="2:6" x14ac:dyDescent="0.2">
      <c r="B27" s="23"/>
      <c r="C27" s="23"/>
      <c r="D27" s="23"/>
      <c r="E27" s="23"/>
      <c r="F27" s="23"/>
    </row>
    <row r="28" spans="2:6" x14ac:dyDescent="0.2">
      <c r="B28" s="23"/>
      <c r="C28" s="23"/>
      <c r="D28" s="23"/>
      <c r="E28" s="23"/>
      <c r="F28" s="23"/>
    </row>
    <row r="29" spans="2:6" x14ac:dyDescent="0.2">
      <c r="B29" s="23"/>
      <c r="C29" s="23"/>
      <c r="D29" s="23"/>
      <c r="E29" s="23"/>
      <c r="F29" s="23"/>
    </row>
    <row r="30" spans="2:6" x14ac:dyDescent="0.2">
      <c r="B30" s="23"/>
      <c r="C30" s="23"/>
      <c r="D30" s="23"/>
      <c r="E30" s="23"/>
      <c r="F30" s="23"/>
    </row>
    <row r="31" spans="2:6" x14ac:dyDescent="0.2">
      <c r="B31" s="23"/>
      <c r="C31" s="23"/>
      <c r="D31" s="23"/>
      <c r="E31" s="23"/>
      <c r="F31" s="23"/>
    </row>
    <row r="32" spans="2:6" x14ac:dyDescent="0.2">
      <c r="B32" s="23"/>
      <c r="C32" s="23"/>
      <c r="D32" s="23"/>
      <c r="E32" s="23"/>
      <c r="F32" s="23"/>
    </row>
    <row r="33" spans="2:6" x14ac:dyDescent="0.2">
      <c r="B33" s="23"/>
      <c r="C33" s="23"/>
      <c r="D33" s="23"/>
      <c r="E33" s="23"/>
      <c r="F33" s="23"/>
    </row>
    <row r="34" spans="2:6" x14ac:dyDescent="0.2">
      <c r="B34" s="23"/>
      <c r="C34" s="23"/>
      <c r="D34" s="23"/>
      <c r="E34" s="23"/>
      <c r="F34" s="23"/>
    </row>
    <row r="35" spans="2:6" x14ac:dyDescent="0.2">
      <c r="B35" s="23"/>
      <c r="C35" s="23"/>
      <c r="D35" s="23"/>
      <c r="E35" s="23"/>
      <c r="F35" s="23"/>
    </row>
    <row r="36" spans="2:6" x14ac:dyDescent="0.2">
      <c r="B36" s="23"/>
      <c r="C36" s="23"/>
      <c r="D36" s="23"/>
      <c r="E36" s="23"/>
      <c r="F36" s="23"/>
    </row>
    <row r="37" spans="2:6" x14ac:dyDescent="0.2">
      <c r="B37" s="23"/>
      <c r="C37" s="23"/>
      <c r="D37" s="23"/>
      <c r="E37" s="23"/>
      <c r="F37" s="23"/>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85" zoomScaleNormal="85" workbookViewId="0">
      <pane ySplit="6" topLeftCell="A18" activePane="bottomLeft" state="frozen"/>
      <selection activeCell="E25" sqref="E25"/>
      <selection pane="bottomLeft" activeCell="H22" sqref="H22"/>
    </sheetView>
  </sheetViews>
  <sheetFormatPr defaultColWidth="0" defaultRowHeight="14.25" zeroHeight="1" x14ac:dyDescent="0.2"/>
  <cols>
    <col min="1" max="1" width="2.625" style="26" customWidth="1"/>
    <col min="2" max="2" width="4.125" style="26" customWidth="1"/>
    <col min="3" max="3" width="72.25" style="26" customWidth="1"/>
    <col min="4" max="4" width="16.625" style="26" customWidth="1"/>
    <col min="5" max="5" width="14.625" style="26" customWidth="1"/>
    <col min="6" max="6" width="5.625" style="26" customWidth="1"/>
    <col min="7" max="7" width="3.25" style="61" customWidth="1"/>
    <col min="8" max="8" width="65.25" style="34" customWidth="1"/>
    <col min="9" max="9" width="19.25" style="26" customWidth="1"/>
    <col min="10" max="11" width="8.75" style="26" customWidth="1"/>
    <col min="12" max="12" width="0" style="26" hidden="1" customWidth="1"/>
    <col min="13" max="16384" width="8.75" style="26" hidden="1"/>
  </cols>
  <sheetData>
    <row r="1" spans="2:9" ht="25.15" customHeight="1" x14ac:dyDescent="0.2">
      <c r="B1" s="1" t="s">
        <v>19</v>
      </c>
      <c r="C1" s="24"/>
      <c r="D1" s="25"/>
      <c r="E1" s="24"/>
      <c r="H1" s="26"/>
    </row>
    <row r="2" spans="2:9" s="27" customFormat="1" ht="15" thickBot="1" x14ac:dyDescent="0.25">
      <c r="G2" s="83"/>
      <c r="H2" s="28"/>
    </row>
    <row r="3" spans="2:9" s="27" customFormat="1" ht="17.25" thickBot="1" x14ac:dyDescent="0.25">
      <c r="B3" s="120" t="s">
        <v>2</v>
      </c>
      <c r="C3" s="121"/>
      <c r="D3" s="122" t="str">
        <f>'Cover sheet'!C5</f>
        <v>South Staffs Water</v>
      </c>
      <c r="E3" s="122"/>
      <c r="F3" s="122"/>
      <c r="G3" s="77"/>
      <c r="H3" s="28"/>
    </row>
    <row r="4" spans="2:9" s="27" customFormat="1" ht="19.149999999999999" customHeight="1" thickBot="1" x14ac:dyDescent="0.25">
      <c r="B4" s="120" t="s">
        <v>329</v>
      </c>
      <c r="C4" s="121"/>
      <c r="D4" s="122" t="str">
        <f>'Cover sheet'!C6</f>
        <v>South Staffs</v>
      </c>
      <c r="E4" s="122"/>
      <c r="F4" s="122"/>
      <c r="G4" s="77"/>
      <c r="H4" s="28"/>
    </row>
    <row r="5" spans="2:9" s="27" customFormat="1" ht="16.5" thickBot="1" x14ac:dyDescent="0.35">
      <c r="B5" s="29"/>
      <c r="C5" s="29"/>
      <c r="G5" s="83"/>
      <c r="H5" s="28"/>
    </row>
    <row r="6" spans="2:9" ht="16.899999999999999" customHeight="1" thickBot="1" x14ac:dyDescent="0.25">
      <c r="B6" s="20" t="s">
        <v>333</v>
      </c>
      <c r="C6" s="21" t="s">
        <v>23</v>
      </c>
      <c r="D6" s="21" t="s">
        <v>21</v>
      </c>
      <c r="E6" s="78" t="s">
        <v>22</v>
      </c>
      <c r="F6" s="91" t="s">
        <v>332</v>
      </c>
      <c r="G6" s="84"/>
      <c r="H6" s="123" t="s">
        <v>383</v>
      </c>
      <c r="I6" s="124"/>
    </row>
    <row r="7" spans="2:9" ht="40.15" customHeight="1" x14ac:dyDescent="0.2">
      <c r="B7" s="31">
        <v>1</v>
      </c>
      <c r="C7" s="52" t="s">
        <v>24</v>
      </c>
      <c r="D7" s="52" t="s">
        <v>25</v>
      </c>
      <c r="E7" s="71" t="s">
        <v>334</v>
      </c>
      <c r="F7" s="31" t="s">
        <v>25</v>
      </c>
      <c r="G7" s="73"/>
      <c r="H7" s="104" t="s">
        <v>415</v>
      </c>
      <c r="I7" s="33" t="s">
        <v>9</v>
      </c>
    </row>
    <row r="8" spans="2:9" ht="40.15" customHeight="1" x14ac:dyDescent="0.2">
      <c r="B8" s="31">
        <v>2</v>
      </c>
      <c r="C8" s="52" t="s">
        <v>26</v>
      </c>
      <c r="D8" s="52" t="s">
        <v>25</v>
      </c>
      <c r="E8" s="71" t="s">
        <v>27</v>
      </c>
      <c r="F8" s="31">
        <v>0</v>
      </c>
      <c r="G8" s="73"/>
      <c r="H8" s="32">
        <v>21</v>
      </c>
    </row>
    <row r="9" spans="2:9" ht="40.15" customHeight="1" x14ac:dyDescent="0.2">
      <c r="B9" s="31">
        <v>3</v>
      </c>
      <c r="C9" s="52" t="s">
        <v>28</v>
      </c>
      <c r="D9" s="52" t="s">
        <v>25</v>
      </c>
      <c r="E9" s="71" t="s">
        <v>29</v>
      </c>
      <c r="F9" s="31">
        <v>0</v>
      </c>
      <c r="G9" s="73"/>
      <c r="H9" s="32">
        <v>43</v>
      </c>
    </row>
    <row r="10" spans="2:9" ht="40.15" customHeight="1" x14ac:dyDescent="0.2">
      <c r="B10" s="31">
        <v>4</v>
      </c>
      <c r="C10" s="52" t="s">
        <v>31</v>
      </c>
      <c r="D10" s="52" t="s">
        <v>25</v>
      </c>
      <c r="E10" s="71" t="s">
        <v>29</v>
      </c>
      <c r="F10" s="31">
        <v>0</v>
      </c>
      <c r="G10" s="73"/>
      <c r="H10" s="32">
        <v>57</v>
      </c>
    </row>
    <row r="11" spans="2:9" ht="40.15" customHeight="1" x14ac:dyDescent="0.2">
      <c r="B11" s="31">
        <v>5</v>
      </c>
      <c r="C11" s="52" t="s">
        <v>33</v>
      </c>
      <c r="D11" s="52" t="s">
        <v>25</v>
      </c>
      <c r="E11" s="71" t="s">
        <v>29</v>
      </c>
      <c r="F11" s="31">
        <v>0</v>
      </c>
      <c r="G11" s="73"/>
      <c r="H11" s="32">
        <v>0</v>
      </c>
    </row>
    <row r="12" spans="2:9" ht="40.15" customHeight="1" x14ac:dyDescent="0.2">
      <c r="B12" s="31">
        <v>6</v>
      </c>
      <c r="C12" s="52" t="s">
        <v>35</v>
      </c>
      <c r="D12" s="52" t="s">
        <v>25</v>
      </c>
      <c r="E12" s="71" t="s">
        <v>29</v>
      </c>
      <c r="F12" s="31">
        <v>0</v>
      </c>
      <c r="G12" s="73"/>
      <c r="H12" s="32">
        <v>0</v>
      </c>
    </row>
    <row r="13" spans="2:9" ht="40.15" customHeight="1" x14ac:dyDescent="0.2">
      <c r="B13" s="31">
        <v>7</v>
      </c>
      <c r="C13" s="52" t="s">
        <v>37</v>
      </c>
      <c r="D13" s="52" t="s">
        <v>25</v>
      </c>
      <c r="E13" s="71" t="s">
        <v>29</v>
      </c>
      <c r="F13" s="31" t="s">
        <v>25</v>
      </c>
      <c r="G13" s="73"/>
      <c r="H13" s="32" t="s">
        <v>413</v>
      </c>
    </row>
    <row r="14" spans="2:9" ht="40.15" customHeight="1" x14ac:dyDescent="0.2">
      <c r="B14" s="31">
        <v>8</v>
      </c>
      <c r="C14" s="52" t="s">
        <v>38</v>
      </c>
      <c r="D14" s="52" t="s">
        <v>25</v>
      </c>
      <c r="E14" s="71" t="s">
        <v>39</v>
      </c>
      <c r="F14" s="31">
        <v>0</v>
      </c>
      <c r="G14" s="73"/>
      <c r="H14" s="32">
        <v>40</v>
      </c>
    </row>
    <row r="15" spans="2:9" ht="40.15" customHeight="1" x14ac:dyDescent="0.2">
      <c r="B15" s="31">
        <v>9</v>
      </c>
      <c r="C15" s="52" t="s">
        <v>40</v>
      </c>
      <c r="D15" s="53" t="s">
        <v>25</v>
      </c>
      <c r="E15" s="71" t="s">
        <v>39</v>
      </c>
      <c r="F15" s="31">
        <v>0</v>
      </c>
      <c r="G15" s="73"/>
      <c r="H15" s="32">
        <v>80</v>
      </c>
    </row>
    <row r="16" spans="2:9" ht="40.15" customHeight="1" x14ac:dyDescent="0.2">
      <c r="B16" s="31">
        <v>10</v>
      </c>
      <c r="C16" s="52" t="s">
        <v>42</v>
      </c>
      <c r="D16" s="53" t="s">
        <v>25</v>
      </c>
      <c r="E16" s="85" t="s">
        <v>39</v>
      </c>
      <c r="F16" s="31">
        <v>0</v>
      </c>
      <c r="G16" s="73"/>
      <c r="H16" s="32" t="s">
        <v>412</v>
      </c>
    </row>
    <row r="17" spans="2:10" ht="40.15" customHeight="1" x14ac:dyDescent="0.2">
      <c r="B17" s="31">
        <v>11</v>
      </c>
      <c r="C17" s="52" t="s">
        <v>349</v>
      </c>
      <c r="D17" s="53" t="s">
        <v>25</v>
      </c>
      <c r="E17" s="85" t="s">
        <v>268</v>
      </c>
      <c r="F17" s="31" t="s">
        <v>25</v>
      </c>
      <c r="G17" s="73"/>
      <c r="H17" s="104" t="s">
        <v>420</v>
      </c>
    </row>
    <row r="18" spans="2:10" ht="40.15" customHeight="1" x14ac:dyDescent="0.2">
      <c r="B18" s="31">
        <v>12</v>
      </c>
      <c r="C18" s="52" t="s">
        <v>44</v>
      </c>
      <c r="D18" s="53" t="s">
        <v>45</v>
      </c>
      <c r="E18" s="85" t="s">
        <v>46</v>
      </c>
      <c r="F18" s="31">
        <v>1</v>
      </c>
      <c r="G18" s="73"/>
      <c r="H18" s="104" t="s">
        <v>421</v>
      </c>
    </row>
    <row r="19" spans="2:10" ht="40.15" customHeight="1" x14ac:dyDescent="0.2">
      <c r="B19" s="31">
        <v>13</v>
      </c>
      <c r="C19" s="52" t="s">
        <v>48</v>
      </c>
      <c r="D19" s="52" t="s">
        <v>25</v>
      </c>
      <c r="E19" s="85" t="s">
        <v>49</v>
      </c>
      <c r="F19" s="31" t="s">
        <v>25</v>
      </c>
      <c r="G19" s="73"/>
      <c r="H19" s="32" t="s">
        <v>422</v>
      </c>
    </row>
    <row r="20" spans="2:10" ht="40.15" customHeight="1" x14ac:dyDescent="0.2">
      <c r="B20" s="31">
        <v>14</v>
      </c>
      <c r="C20" s="52" t="s">
        <v>51</v>
      </c>
      <c r="D20" s="53" t="s">
        <v>25</v>
      </c>
      <c r="E20" s="85" t="s">
        <v>52</v>
      </c>
      <c r="F20" s="31" t="s">
        <v>350</v>
      </c>
      <c r="G20" s="73"/>
      <c r="H20" s="32" t="s">
        <v>423</v>
      </c>
    </row>
    <row r="21" spans="2:10" ht="40.15" customHeight="1" x14ac:dyDescent="0.2">
      <c r="B21" s="31">
        <v>15</v>
      </c>
      <c r="C21" s="52" t="s">
        <v>54</v>
      </c>
      <c r="D21" s="52" t="s">
        <v>25</v>
      </c>
      <c r="E21" s="85" t="s">
        <v>268</v>
      </c>
      <c r="F21" s="31" t="s">
        <v>25</v>
      </c>
      <c r="G21" s="73"/>
      <c r="H21" s="32" t="s">
        <v>414</v>
      </c>
    </row>
    <row r="22" spans="2:10" ht="125.25" customHeight="1" x14ac:dyDescent="0.2">
      <c r="B22" s="31">
        <v>16</v>
      </c>
      <c r="C22" s="52" t="s">
        <v>55</v>
      </c>
      <c r="D22" s="52" t="s">
        <v>25</v>
      </c>
      <c r="E22" s="85" t="s">
        <v>268</v>
      </c>
      <c r="F22" s="31" t="s">
        <v>25</v>
      </c>
      <c r="G22" s="73"/>
      <c r="H22" s="104" t="s">
        <v>424</v>
      </c>
    </row>
    <row r="23" spans="2:10" x14ac:dyDescent="0.2"/>
    <row r="24" spans="2:10" ht="13.9" customHeight="1" x14ac:dyDescent="0.2"/>
    <row r="25" spans="2:10" ht="110.25" customHeight="1" x14ac:dyDescent="0.25">
      <c r="B25" s="54" t="s">
        <v>335</v>
      </c>
      <c r="H25" s="61"/>
      <c r="I25" s="61"/>
      <c r="J25" s="61"/>
    </row>
    <row r="26" spans="2:10" x14ac:dyDescent="0.2"/>
    <row r="27" spans="2:10" x14ac:dyDescent="0.2">
      <c r="B27" s="55"/>
      <c r="C27" s="26" t="s">
        <v>336</v>
      </c>
    </row>
    <row r="28" spans="2:10" x14ac:dyDescent="0.2"/>
    <row r="29" spans="2:10" x14ac:dyDescent="0.2">
      <c r="B29" s="56"/>
      <c r="C29" s="26" t="s">
        <v>337</v>
      </c>
    </row>
    <row r="30" spans="2:10" x14ac:dyDescent="0.2"/>
    <row r="31" spans="2:10" x14ac:dyDescent="0.2"/>
    <row r="32" spans="2:10" x14ac:dyDescent="0.2"/>
    <row r="33" spans="1:11" s="61" customFormat="1" ht="15" x14ac:dyDescent="0.25">
      <c r="A33" s="26"/>
      <c r="B33" s="125" t="s">
        <v>338</v>
      </c>
      <c r="C33" s="126"/>
      <c r="D33" s="126"/>
      <c r="E33" s="126"/>
      <c r="F33" s="127"/>
      <c r="G33" s="79"/>
      <c r="H33" s="67"/>
      <c r="I33" s="67"/>
      <c r="J33" s="67"/>
      <c r="K33" s="68"/>
    </row>
    <row r="34" spans="1:11" s="63" customFormat="1" ht="13.9" customHeight="1" x14ac:dyDescent="0.2">
      <c r="A34" s="6"/>
      <c r="B34" s="6"/>
      <c r="C34" s="6"/>
      <c r="D34" s="6"/>
      <c r="E34" s="6"/>
      <c r="F34" s="6"/>
      <c r="H34" s="62"/>
    </row>
    <row r="35" spans="1:11" s="63" customFormat="1" ht="13.9" customHeight="1" x14ac:dyDescent="0.2">
      <c r="A35" s="6"/>
      <c r="B35" s="60" t="s">
        <v>330</v>
      </c>
      <c r="C35" s="128" t="s">
        <v>331</v>
      </c>
      <c r="D35" s="128"/>
      <c r="E35" s="128"/>
      <c r="F35" s="128"/>
      <c r="G35" s="80"/>
      <c r="H35" s="64"/>
      <c r="I35" s="64"/>
      <c r="J35" s="64"/>
      <c r="K35" s="64"/>
    </row>
    <row r="36" spans="1:11" s="66" customFormat="1" ht="73.150000000000006" customHeight="1" x14ac:dyDescent="0.2">
      <c r="A36" s="6"/>
      <c r="B36" s="59">
        <v>1</v>
      </c>
      <c r="C36" s="117" t="s">
        <v>346</v>
      </c>
      <c r="D36" s="118"/>
      <c r="E36" s="118"/>
      <c r="F36" s="119"/>
      <c r="G36" s="81"/>
      <c r="H36" s="65"/>
      <c r="I36" s="65"/>
      <c r="J36" s="65"/>
    </row>
    <row r="37" spans="1:11" s="66" customFormat="1" ht="57" customHeight="1" x14ac:dyDescent="0.2">
      <c r="A37" s="6"/>
      <c r="B37" s="59">
        <v>2</v>
      </c>
      <c r="C37" s="129" t="s">
        <v>347</v>
      </c>
      <c r="D37" s="129"/>
      <c r="E37" s="129"/>
      <c r="F37" s="129"/>
      <c r="G37" s="81"/>
    </row>
    <row r="38" spans="1:11" s="66" customFormat="1" ht="40.15" customHeight="1" x14ac:dyDescent="0.2">
      <c r="A38" s="6"/>
      <c r="B38" s="59">
        <v>3</v>
      </c>
      <c r="C38" s="129" t="s">
        <v>30</v>
      </c>
      <c r="D38" s="129"/>
      <c r="E38" s="129"/>
      <c r="F38" s="129"/>
      <c r="G38" s="81"/>
    </row>
    <row r="39" spans="1:11" s="66" customFormat="1" ht="40.15" customHeight="1" x14ac:dyDescent="0.2">
      <c r="A39" s="6"/>
      <c r="B39" s="59">
        <v>4</v>
      </c>
      <c r="C39" s="129" t="s">
        <v>32</v>
      </c>
      <c r="D39" s="129"/>
      <c r="E39" s="129"/>
      <c r="F39" s="129"/>
      <c r="G39" s="81"/>
    </row>
    <row r="40" spans="1:11" s="66" customFormat="1" ht="40.15" customHeight="1" x14ac:dyDescent="0.2">
      <c r="A40" s="6"/>
      <c r="B40" s="59">
        <v>5</v>
      </c>
      <c r="C40" s="129" t="s">
        <v>34</v>
      </c>
      <c r="D40" s="129"/>
      <c r="E40" s="129"/>
      <c r="F40" s="129"/>
      <c r="G40" s="81"/>
    </row>
    <row r="41" spans="1:11" s="66" customFormat="1" ht="40.15" customHeight="1" x14ac:dyDescent="0.2">
      <c r="A41" s="6"/>
      <c r="B41" s="59">
        <v>6</v>
      </c>
      <c r="C41" s="129" t="s">
        <v>36</v>
      </c>
      <c r="D41" s="129"/>
      <c r="E41" s="129"/>
      <c r="F41" s="129"/>
      <c r="G41" s="81"/>
    </row>
    <row r="42" spans="1:11" s="66" customFormat="1" ht="60" customHeight="1" x14ac:dyDescent="0.2">
      <c r="A42" s="6"/>
      <c r="B42" s="59">
        <v>7</v>
      </c>
      <c r="C42" s="129" t="s">
        <v>385</v>
      </c>
      <c r="D42" s="129"/>
      <c r="E42" s="129"/>
      <c r="F42" s="129"/>
      <c r="G42" s="81"/>
    </row>
    <row r="43" spans="1:11" s="66" customFormat="1" ht="66" customHeight="1" x14ac:dyDescent="0.2">
      <c r="A43" s="6"/>
      <c r="B43" s="59">
        <v>8</v>
      </c>
      <c r="C43" s="129" t="s">
        <v>348</v>
      </c>
      <c r="D43" s="129"/>
      <c r="E43" s="129"/>
      <c r="F43" s="129"/>
      <c r="G43" s="81"/>
    </row>
    <row r="44" spans="1:11" s="66" customFormat="1" ht="49.5" customHeight="1" x14ac:dyDescent="0.2">
      <c r="A44" s="6"/>
      <c r="B44" s="59">
        <v>9</v>
      </c>
      <c r="C44" s="129" t="s">
        <v>41</v>
      </c>
      <c r="D44" s="129"/>
      <c r="E44" s="129"/>
      <c r="F44" s="129"/>
      <c r="G44" s="81"/>
    </row>
    <row r="45" spans="1:11" s="66" customFormat="1" ht="47.65" customHeight="1" x14ac:dyDescent="0.2">
      <c r="A45" s="6"/>
      <c r="B45" s="59">
        <v>10</v>
      </c>
      <c r="C45" s="116" t="s">
        <v>43</v>
      </c>
      <c r="D45" s="116"/>
      <c r="E45" s="116"/>
      <c r="F45" s="116"/>
      <c r="G45" s="82"/>
    </row>
    <row r="46" spans="1:11" s="66" customFormat="1" ht="77.650000000000006" customHeight="1" x14ac:dyDescent="0.2">
      <c r="A46" s="6"/>
      <c r="B46" s="59">
        <v>11</v>
      </c>
      <c r="C46" s="116" t="s">
        <v>386</v>
      </c>
      <c r="D46" s="116"/>
      <c r="E46" s="116"/>
      <c r="F46" s="116"/>
      <c r="G46" s="82"/>
    </row>
    <row r="47" spans="1:11" s="66" customFormat="1" ht="40.15" customHeight="1" x14ac:dyDescent="0.2">
      <c r="A47" s="6"/>
      <c r="B47" s="59">
        <v>12</v>
      </c>
      <c r="C47" s="116" t="s">
        <v>47</v>
      </c>
      <c r="D47" s="116"/>
      <c r="E47" s="116"/>
      <c r="F47" s="116"/>
      <c r="G47" s="82"/>
    </row>
    <row r="48" spans="1:11" s="66" customFormat="1" ht="40.15" customHeight="1" x14ac:dyDescent="0.2">
      <c r="A48" s="6"/>
      <c r="B48" s="59">
        <v>13</v>
      </c>
      <c r="C48" s="116" t="s">
        <v>50</v>
      </c>
      <c r="D48" s="116"/>
      <c r="E48" s="116"/>
      <c r="F48" s="116"/>
      <c r="G48" s="82"/>
    </row>
    <row r="49" spans="1:7" s="66" customFormat="1" ht="47.65" customHeight="1" x14ac:dyDescent="0.2">
      <c r="A49" s="6"/>
      <c r="B49" s="59">
        <v>14</v>
      </c>
      <c r="C49" s="116" t="s">
        <v>53</v>
      </c>
      <c r="D49" s="116"/>
      <c r="E49" s="116"/>
      <c r="F49" s="116"/>
      <c r="G49" s="82"/>
    </row>
    <row r="50" spans="1:7" s="66" customFormat="1" ht="91.15" customHeight="1" x14ac:dyDescent="0.2">
      <c r="A50" s="6"/>
      <c r="B50" s="59">
        <v>15</v>
      </c>
      <c r="C50" s="116" t="s">
        <v>387</v>
      </c>
      <c r="D50" s="116"/>
      <c r="E50" s="116"/>
      <c r="F50" s="116"/>
      <c r="G50" s="82"/>
    </row>
    <row r="51" spans="1:7" s="66" customFormat="1" ht="149.65" customHeight="1" x14ac:dyDescent="0.2">
      <c r="A51" s="6"/>
      <c r="B51" s="59">
        <v>16</v>
      </c>
      <c r="C51" s="116" t="s">
        <v>388</v>
      </c>
      <c r="D51" s="116"/>
      <c r="E51" s="116"/>
      <c r="F51" s="116"/>
      <c r="G51" s="82"/>
    </row>
    <row r="52" spans="1:7" x14ac:dyDescent="0.2"/>
    <row r="53" spans="1:7" x14ac:dyDescent="0.2">
      <c r="B53" s="125" t="s">
        <v>364</v>
      </c>
      <c r="C53" s="126"/>
      <c r="D53" s="126"/>
      <c r="E53" s="126"/>
      <c r="F53" s="127"/>
    </row>
    <row r="54" spans="1:7" ht="15" thickBot="1" x14ac:dyDescent="0.25"/>
    <row r="55" spans="1:7" ht="15" thickBot="1" x14ac:dyDescent="0.25">
      <c r="B55" s="86" t="s">
        <v>333</v>
      </c>
      <c r="C55" s="87" t="s">
        <v>351</v>
      </c>
      <c r="D55" s="87" t="s">
        <v>352</v>
      </c>
    </row>
    <row r="56" spans="1:7" ht="51.75" thickBot="1" x14ac:dyDescent="0.25">
      <c r="B56" s="88">
        <v>1</v>
      </c>
      <c r="C56" s="89" t="s">
        <v>353</v>
      </c>
      <c r="D56" s="89" t="s">
        <v>357</v>
      </c>
    </row>
    <row r="57" spans="1:7" ht="64.5" thickBot="1" x14ac:dyDescent="0.25">
      <c r="B57" s="88">
        <v>2</v>
      </c>
      <c r="C57" s="89" t="s">
        <v>354</v>
      </c>
      <c r="D57" s="89" t="s">
        <v>358</v>
      </c>
    </row>
    <row r="58" spans="1:7" ht="90" thickBot="1" x14ac:dyDescent="0.25">
      <c r="B58" s="88">
        <v>3</v>
      </c>
      <c r="C58" s="89" t="s">
        <v>359</v>
      </c>
      <c r="D58" s="89" t="s">
        <v>361</v>
      </c>
    </row>
    <row r="59" spans="1:7" ht="128.25" thickBot="1" x14ac:dyDescent="0.25">
      <c r="B59" s="88">
        <v>4</v>
      </c>
      <c r="C59" s="89" t="s">
        <v>360</v>
      </c>
      <c r="D59" s="89" t="s">
        <v>362</v>
      </c>
    </row>
    <row r="60" spans="1:7" ht="39" thickBot="1" x14ac:dyDescent="0.25">
      <c r="B60" s="88">
        <v>5</v>
      </c>
      <c r="C60" s="89" t="s">
        <v>355</v>
      </c>
      <c r="D60" s="89" t="s">
        <v>363</v>
      </c>
    </row>
    <row r="61" spans="1:7" x14ac:dyDescent="0.2"/>
    <row r="62" spans="1:7" ht="38.25" x14ac:dyDescent="0.2">
      <c r="C62" s="90" t="s">
        <v>356</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70" zoomScaleNormal="70" workbookViewId="0">
      <selection activeCell="H7" sqref="H7:AF12"/>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A1" s="26"/>
      <c r="B1" s="1" t="s">
        <v>56</v>
      </c>
      <c r="C1" s="24"/>
      <c r="D1" s="25"/>
      <c r="E1" s="24"/>
      <c r="F1" s="24"/>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26"/>
    </row>
    <row r="2" spans="1:88" ht="15" thickBot="1" x14ac:dyDescent="0.25">
      <c r="A2" s="27"/>
      <c r="B2" s="27"/>
      <c r="C2" s="27"/>
      <c r="D2" s="27"/>
      <c r="E2" s="27"/>
      <c r="F2" s="27"/>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26"/>
    </row>
    <row r="3" spans="1:88" ht="17.25" thickBot="1" x14ac:dyDescent="0.25">
      <c r="A3" s="27"/>
      <c r="B3" s="120" t="s">
        <v>2</v>
      </c>
      <c r="C3" s="140"/>
      <c r="D3" s="137" t="str">
        <f>'Cover sheet'!C5</f>
        <v>South Staffs Water</v>
      </c>
      <c r="E3" s="138"/>
      <c r="F3" s="139"/>
      <c r="G3" s="27"/>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27"/>
    </row>
    <row r="4" spans="1:88" ht="17.25" thickBot="1" x14ac:dyDescent="0.25">
      <c r="A4" s="27"/>
      <c r="B4" s="120" t="s">
        <v>329</v>
      </c>
      <c r="C4" s="140"/>
      <c r="D4" s="137" t="str">
        <f>'Cover sheet'!C6</f>
        <v>South Staffs</v>
      </c>
      <c r="E4" s="138"/>
      <c r="F4" s="139"/>
      <c r="G4" s="27"/>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27"/>
    </row>
    <row r="5" spans="1:88" ht="16.5" thickBot="1" x14ac:dyDescent="0.35">
      <c r="A5" s="27"/>
      <c r="B5" s="27"/>
      <c r="C5" s="29"/>
      <c r="D5" s="29"/>
      <c r="E5" s="27"/>
      <c r="F5" s="27"/>
      <c r="G5" s="27"/>
      <c r="H5" s="141" t="s">
        <v>57</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58</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1:88" ht="15" thickBot="1" x14ac:dyDescent="0.25">
      <c r="A6" s="26"/>
      <c r="B6" s="20" t="s">
        <v>333</v>
      </c>
      <c r="C6" s="20" t="s">
        <v>20</v>
      </c>
      <c r="D6" s="21" t="s">
        <v>21</v>
      </c>
      <c r="E6" s="21" t="s">
        <v>22</v>
      </c>
      <c r="F6" s="91" t="s">
        <v>332</v>
      </c>
      <c r="G6" s="26"/>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1:88" ht="40.15" customHeight="1" x14ac:dyDescent="0.2">
      <c r="B7" s="94">
        <v>1</v>
      </c>
      <c r="C7" s="92" t="s">
        <v>366</v>
      </c>
      <c r="D7" s="37" t="s">
        <v>141</v>
      </c>
      <c r="E7" s="37" t="s">
        <v>46</v>
      </c>
      <c r="F7" s="37">
        <v>2</v>
      </c>
      <c r="G7" s="38"/>
      <c r="H7" s="100">
        <v>487.99</v>
      </c>
      <c r="I7" s="100">
        <v>487.99</v>
      </c>
      <c r="J7" s="100">
        <v>487.99</v>
      </c>
      <c r="K7" s="100">
        <v>487.99</v>
      </c>
      <c r="L7" s="100">
        <v>487.99</v>
      </c>
      <c r="M7" s="100">
        <v>487.99</v>
      </c>
      <c r="N7" s="100">
        <v>487.99</v>
      </c>
      <c r="O7" s="100">
        <v>487.99</v>
      </c>
      <c r="P7" s="100">
        <v>487.99</v>
      </c>
      <c r="Q7" s="100">
        <v>487.99</v>
      </c>
      <c r="R7" s="100">
        <v>487.99</v>
      </c>
      <c r="S7" s="100">
        <v>487.99</v>
      </c>
      <c r="T7" s="100">
        <v>487.99</v>
      </c>
      <c r="U7" s="100">
        <v>487.99</v>
      </c>
      <c r="V7" s="100">
        <v>487.99</v>
      </c>
      <c r="W7" s="100">
        <v>487.99</v>
      </c>
      <c r="X7" s="100">
        <v>487.99</v>
      </c>
      <c r="Y7" s="100">
        <v>487.99</v>
      </c>
      <c r="Z7" s="100">
        <v>487.99</v>
      </c>
      <c r="AA7" s="100">
        <v>487.99</v>
      </c>
      <c r="AB7" s="100">
        <v>487.99</v>
      </c>
      <c r="AC7" s="100">
        <v>487.99</v>
      </c>
      <c r="AD7" s="100">
        <v>487.99</v>
      </c>
      <c r="AE7" s="100">
        <v>487.99</v>
      </c>
      <c r="AF7" s="100">
        <v>487.99</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1:88" ht="40.15" customHeight="1" x14ac:dyDescent="0.2">
      <c r="B8" s="95">
        <f>B7+1</f>
        <v>2</v>
      </c>
      <c r="C8" s="93" t="s">
        <v>365</v>
      </c>
      <c r="D8" s="42" t="s">
        <v>143</v>
      </c>
      <c r="E8" s="43" t="s">
        <v>46</v>
      </c>
      <c r="F8" s="43">
        <v>2</v>
      </c>
      <c r="G8" s="38"/>
      <c r="H8" s="100">
        <v>0</v>
      </c>
      <c r="I8" s="100">
        <v>0</v>
      </c>
      <c r="J8" s="100">
        <v>0</v>
      </c>
      <c r="K8" s="100">
        <v>0</v>
      </c>
      <c r="L8" s="100">
        <v>0</v>
      </c>
      <c r="M8" s="100">
        <v>0</v>
      </c>
      <c r="N8" s="100">
        <v>0</v>
      </c>
      <c r="O8" s="100">
        <v>0</v>
      </c>
      <c r="P8" s="100">
        <v>0</v>
      </c>
      <c r="Q8" s="100">
        <v>0</v>
      </c>
      <c r="R8" s="100">
        <v>0</v>
      </c>
      <c r="S8" s="100">
        <v>0</v>
      </c>
      <c r="T8" s="100">
        <v>0</v>
      </c>
      <c r="U8" s="100">
        <v>0</v>
      </c>
      <c r="V8" s="100">
        <v>0</v>
      </c>
      <c r="W8" s="100">
        <v>0</v>
      </c>
      <c r="X8" s="100">
        <v>0</v>
      </c>
      <c r="Y8" s="100">
        <v>0</v>
      </c>
      <c r="Z8" s="100">
        <v>0</v>
      </c>
      <c r="AA8" s="100">
        <v>0</v>
      </c>
      <c r="AB8" s="100">
        <v>0</v>
      </c>
      <c r="AC8" s="100">
        <v>0</v>
      </c>
      <c r="AD8" s="100">
        <v>0</v>
      </c>
      <c r="AE8" s="100">
        <v>0</v>
      </c>
      <c r="AF8" s="100">
        <v>0</v>
      </c>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4"/>
    </row>
    <row r="9" spans="1:88" ht="40.15" customHeight="1" x14ac:dyDescent="0.2">
      <c r="B9" s="95">
        <f t="shared" ref="B9:B12" si="0">B8+1</f>
        <v>3</v>
      </c>
      <c r="C9" s="93" t="s">
        <v>145</v>
      </c>
      <c r="D9" s="42" t="s">
        <v>146</v>
      </c>
      <c r="E9" s="43" t="s">
        <v>46</v>
      </c>
      <c r="F9" s="43">
        <v>2</v>
      </c>
      <c r="G9" s="38"/>
      <c r="H9" s="100">
        <v>-2</v>
      </c>
      <c r="I9" s="100">
        <v>-2</v>
      </c>
      <c r="J9" s="100">
        <v>-2</v>
      </c>
      <c r="K9" s="100">
        <v>-2</v>
      </c>
      <c r="L9" s="100">
        <v>-2</v>
      </c>
      <c r="M9" s="100">
        <v>-2</v>
      </c>
      <c r="N9" s="100">
        <v>-2</v>
      </c>
      <c r="O9" s="100">
        <v>-2</v>
      </c>
      <c r="P9" s="100">
        <v>-2</v>
      </c>
      <c r="Q9" s="100">
        <v>-2</v>
      </c>
      <c r="R9" s="100">
        <v>-2</v>
      </c>
      <c r="S9" s="100">
        <v>-2</v>
      </c>
      <c r="T9" s="100">
        <v>-2</v>
      </c>
      <c r="U9" s="100">
        <v>-2</v>
      </c>
      <c r="V9" s="100">
        <v>-2</v>
      </c>
      <c r="W9" s="100">
        <v>-2</v>
      </c>
      <c r="X9" s="100">
        <v>-2</v>
      </c>
      <c r="Y9" s="100">
        <v>-2</v>
      </c>
      <c r="Z9" s="100">
        <v>-2</v>
      </c>
      <c r="AA9" s="100">
        <v>-2</v>
      </c>
      <c r="AB9" s="100">
        <v>-2</v>
      </c>
      <c r="AC9" s="100">
        <v>-2</v>
      </c>
      <c r="AD9" s="100">
        <v>-2</v>
      </c>
      <c r="AE9" s="100">
        <v>-2</v>
      </c>
      <c r="AF9" s="100">
        <v>-2</v>
      </c>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4"/>
    </row>
    <row r="10" spans="1:88" ht="40.15" customHeight="1" x14ac:dyDescent="0.2">
      <c r="B10" s="95">
        <f t="shared" si="0"/>
        <v>4</v>
      </c>
      <c r="C10" s="93" t="s">
        <v>148</v>
      </c>
      <c r="D10" s="42" t="s">
        <v>149</v>
      </c>
      <c r="E10" s="43" t="s">
        <v>46</v>
      </c>
      <c r="F10" s="43">
        <v>2</v>
      </c>
      <c r="G10" s="38"/>
      <c r="H10" s="100">
        <v>2</v>
      </c>
      <c r="I10" s="100">
        <v>2</v>
      </c>
      <c r="J10" s="100">
        <v>2</v>
      </c>
      <c r="K10" s="100">
        <v>2</v>
      </c>
      <c r="L10" s="100">
        <v>2</v>
      </c>
      <c r="M10" s="100">
        <v>7</v>
      </c>
      <c r="N10" s="100">
        <v>7</v>
      </c>
      <c r="O10" s="100">
        <v>7</v>
      </c>
      <c r="P10" s="100">
        <v>7</v>
      </c>
      <c r="Q10" s="100">
        <v>24.55</v>
      </c>
      <c r="R10" s="100">
        <v>24.55</v>
      </c>
      <c r="S10" s="100">
        <v>24.55</v>
      </c>
      <c r="T10" s="100">
        <v>24.55</v>
      </c>
      <c r="U10" s="100">
        <v>24.55</v>
      </c>
      <c r="V10" s="100">
        <v>24.55</v>
      </c>
      <c r="W10" s="100">
        <v>24.55</v>
      </c>
      <c r="X10" s="100">
        <v>24.55</v>
      </c>
      <c r="Y10" s="100">
        <v>24.55</v>
      </c>
      <c r="Z10" s="100">
        <v>24.55</v>
      </c>
      <c r="AA10" s="100">
        <v>24.55</v>
      </c>
      <c r="AB10" s="100">
        <v>24.55</v>
      </c>
      <c r="AC10" s="100">
        <v>24.55</v>
      </c>
      <c r="AD10" s="100">
        <v>24.55</v>
      </c>
      <c r="AE10" s="100">
        <v>24.55</v>
      </c>
      <c r="AF10" s="100">
        <v>24.55</v>
      </c>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4"/>
    </row>
    <row r="11" spans="1:88" ht="40.15" customHeight="1" x14ac:dyDescent="0.2">
      <c r="B11" s="95">
        <f t="shared" si="0"/>
        <v>5</v>
      </c>
      <c r="C11" s="93" t="s">
        <v>151</v>
      </c>
      <c r="D11" s="42" t="s">
        <v>152</v>
      </c>
      <c r="E11" s="43" t="s">
        <v>46</v>
      </c>
      <c r="F11" s="43">
        <v>2</v>
      </c>
      <c r="G11" s="38"/>
      <c r="H11" s="100">
        <v>25.141999999999999</v>
      </c>
      <c r="I11" s="100">
        <v>25.141999999999999</v>
      </c>
      <c r="J11" s="100">
        <v>25.141999999999999</v>
      </c>
      <c r="K11" s="100">
        <v>25.141999999999999</v>
      </c>
      <c r="L11" s="100">
        <v>25.141999999999999</v>
      </c>
      <c r="M11" s="100">
        <v>25.319800000000001</v>
      </c>
      <c r="N11" s="100">
        <v>25.319800000000001</v>
      </c>
      <c r="O11" s="100">
        <v>25.319800000000001</v>
      </c>
      <c r="P11" s="100">
        <v>25.319800000000001</v>
      </c>
      <c r="Q11" s="100">
        <v>16.328020000000006</v>
      </c>
      <c r="R11" s="100">
        <v>16.328020000000006</v>
      </c>
      <c r="S11" s="100">
        <v>16.328020000000006</v>
      </c>
      <c r="T11" s="100">
        <v>16.328020000000006</v>
      </c>
      <c r="U11" s="100">
        <v>16.328020000000006</v>
      </c>
      <c r="V11" s="100">
        <v>16.328020000000006</v>
      </c>
      <c r="W11" s="100">
        <v>16.328020000000006</v>
      </c>
      <c r="X11" s="100">
        <v>16.328020000000006</v>
      </c>
      <c r="Y11" s="100">
        <v>16.328020000000006</v>
      </c>
      <c r="Z11" s="100">
        <v>16.328020000000006</v>
      </c>
      <c r="AA11" s="100">
        <v>16.328020000000006</v>
      </c>
      <c r="AB11" s="100">
        <v>16.328020000000006</v>
      </c>
      <c r="AC11" s="100">
        <v>16.328020000000006</v>
      </c>
      <c r="AD11" s="100">
        <v>16.328020000000006</v>
      </c>
      <c r="AE11" s="100">
        <v>16.328020000000006</v>
      </c>
      <c r="AF11" s="100">
        <v>16.328020000000006</v>
      </c>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4"/>
    </row>
    <row r="12" spans="1:88" ht="40.15" customHeight="1" x14ac:dyDescent="0.2">
      <c r="B12" s="95">
        <f t="shared" si="0"/>
        <v>6</v>
      </c>
      <c r="C12" s="93" t="s">
        <v>154</v>
      </c>
      <c r="D12" s="42" t="s">
        <v>155</v>
      </c>
      <c r="E12" s="43" t="s">
        <v>46</v>
      </c>
      <c r="F12" s="43">
        <v>2</v>
      </c>
      <c r="G12" s="38"/>
      <c r="H12" s="101">
        <v>5.6</v>
      </c>
      <c r="I12" s="101">
        <v>5.6</v>
      </c>
      <c r="J12" s="101">
        <v>5.6</v>
      </c>
      <c r="K12" s="101">
        <v>5.6</v>
      </c>
      <c r="L12" s="101">
        <v>5.6</v>
      </c>
      <c r="M12" s="101">
        <v>5.6</v>
      </c>
      <c r="N12" s="101">
        <v>5.6</v>
      </c>
      <c r="O12" s="101">
        <v>5.6</v>
      </c>
      <c r="P12" s="101">
        <v>5.6</v>
      </c>
      <c r="Q12" s="101">
        <v>5.6</v>
      </c>
      <c r="R12" s="101">
        <v>5.6</v>
      </c>
      <c r="S12" s="101">
        <v>5.6</v>
      </c>
      <c r="T12" s="101">
        <v>5.6</v>
      </c>
      <c r="U12" s="101">
        <v>5.6</v>
      </c>
      <c r="V12" s="101">
        <v>5.6</v>
      </c>
      <c r="W12" s="101">
        <v>5.6</v>
      </c>
      <c r="X12" s="101">
        <v>5.6</v>
      </c>
      <c r="Y12" s="101">
        <v>5.6</v>
      </c>
      <c r="Z12" s="101">
        <v>5.6</v>
      </c>
      <c r="AA12" s="101">
        <v>5.6</v>
      </c>
      <c r="AB12" s="101">
        <v>5.6</v>
      </c>
      <c r="AC12" s="101">
        <v>5.6</v>
      </c>
      <c r="AD12" s="101">
        <v>5.6</v>
      </c>
      <c r="AE12" s="101">
        <v>5.6</v>
      </c>
      <c r="AF12" s="101">
        <v>5.6</v>
      </c>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row>
    <row r="13" spans="1:88" x14ac:dyDescent="0.2"/>
    <row r="14" spans="1:88" x14ac:dyDescent="0.2"/>
    <row r="15" spans="1:88" x14ac:dyDescent="0.2"/>
    <row r="16" spans="1:88" ht="15" x14ac:dyDescent="0.25">
      <c r="B16" s="54" t="s">
        <v>335</v>
      </c>
      <c r="C16" s="26"/>
    </row>
    <row r="17" spans="2:9" x14ac:dyDescent="0.2">
      <c r="B17" s="26"/>
      <c r="C17" s="26"/>
    </row>
    <row r="18" spans="2:9" x14ac:dyDescent="0.2">
      <c r="B18" s="55"/>
      <c r="C18" s="26" t="s">
        <v>336</v>
      </c>
    </row>
    <row r="19" spans="2:9" x14ac:dyDescent="0.2">
      <c r="B19" s="26"/>
      <c r="C19" s="26"/>
    </row>
    <row r="20" spans="2:9" x14ac:dyDescent="0.2">
      <c r="B20" s="56"/>
      <c r="C20" s="26" t="s">
        <v>337</v>
      </c>
    </row>
    <row r="21" spans="2:9" x14ac:dyDescent="0.2"/>
    <row r="22" spans="2:9" x14ac:dyDescent="0.2"/>
    <row r="23" spans="2:9" x14ac:dyDescent="0.2"/>
    <row r="24" spans="2:9" s="26" customFormat="1" ht="15" x14ac:dyDescent="0.25">
      <c r="B24" s="133" t="s">
        <v>339</v>
      </c>
      <c r="C24" s="134"/>
      <c r="D24" s="134"/>
      <c r="E24" s="134"/>
      <c r="F24" s="134"/>
      <c r="G24" s="134"/>
      <c r="H24" s="134"/>
      <c r="I24" s="135"/>
    </row>
    <row r="25" spans="2:9" x14ac:dyDescent="0.2"/>
    <row r="26" spans="2:9" s="6" customFormat="1" ht="13.5" x14ac:dyDescent="0.2">
      <c r="B26" s="58" t="s">
        <v>333</v>
      </c>
      <c r="C26" s="136" t="s">
        <v>331</v>
      </c>
      <c r="D26" s="136"/>
      <c r="E26" s="136"/>
      <c r="F26" s="136"/>
      <c r="G26" s="136"/>
      <c r="H26" s="136"/>
      <c r="I26" s="136"/>
    </row>
    <row r="27" spans="2:9" s="6" customFormat="1" ht="76.150000000000006" customHeight="1" x14ac:dyDescent="0.2">
      <c r="B27" s="59">
        <v>1</v>
      </c>
      <c r="C27" s="130" t="s">
        <v>142</v>
      </c>
      <c r="D27" s="131"/>
      <c r="E27" s="131"/>
      <c r="F27" s="131"/>
      <c r="G27" s="131"/>
      <c r="H27" s="131"/>
      <c r="I27" s="131"/>
    </row>
    <row r="28" spans="2:9" s="6" customFormat="1" ht="55.9" customHeight="1" x14ac:dyDescent="0.2">
      <c r="B28" s="59">
        <f>B27+1</f>
        <v>2</v>
      </c>
      <c r="C28" s="130" t="s">
        <v>144</v>
      </c>
      <c r="D28" s="131"/>
      <c r="E28" s="131"/>
      <c r="F28" s="131"/>
      <c r="G28" s="131"/>
      <c r="H28" s="131"/>
      <c r="I28" s="131"/>
    </row>
    <row r="29" spans="2:9" s="6" customFormat="1" ht="58.15" customHeight="1" x14ac:dyDescent="0.2">
      <c r="B29" s="59">
        <f t="shared" ref="B29:B32" si="1">B28+1</f>
        <v>3</v>
      </c>
      <c r="C29" s="130" t="s">
        <v>147</v>
      </c>
      <c r="D29" s="131"/>
      <c r="E29" s="131"/>
      <c r="F29" s="131"/>
      <c r="G29" s="131"/>
      <c r="H29" s="131"/>
      <c r="I29" s="131"/>
    </row>
    <row r="30" spans="2:9" s="6" customFormat="1" ht="41.65" customHeight="1" x14ac:dyDescent="0.2">
      <c r="B30" s="59">
        <f t="shared" si="1"/>
        <v>4</v>
      </c>
      <c r="C30" s="130" t="s">
        <v>150</v>
      </c>
      <c r="D30" s="131"/>
      <c r="E30" s="131"/>
      <c r="F30" s="131"/>
      <c r="G30" s="131"/>
      <c r="H30" s="131"/>
      <c r="I30" s="131"/>
    </row>
    <row r="31" spans="2:9" s="6" customFormat="1" ht="94.9" customHeight="1" x14ac:dyDescent="0.2">
      <c r="B31" s="59">
        <f t="shared" si="1"/>
        <v>5</v>
      </c>
      <c r="C31" s="130" t="s">
        <v>153</v>
      </c>
      <c r="D31" s="131"/>
      <c r="E31" s="131"/>
      <c r="F31" s="131"/>
      <c r="G31" s="131"/>
      <c r="H31" s="131"/>
      <c r="I31" s="131"/>
    </row>
    <row r="32" spans="2:9" s="6" customFormat="1" ht="82.5" customHeight="1" x14ac:dyDescent="0.2">
      <c r="B32" s="59">
        <f t="shared" si="1"/>
        <v>6</v>
      </c>
      <c r="C32" s="130" t="s">
        <v>156</v>
      </c>
      <c r="D32" s="131"/>
      <c r="E32" s="131"/>
      <c r="F32" s="131"/>
      <c r="G32" s="131"/>
      <c r="H32" s="131"/>
      <c r="I32" s="131"/>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topLeftCell="A5" zoomScale="85" zoomScaleNormal="85" workbookViewId="0">
      <selection activeCell="H7" sqref="H7:AF21"/>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42" t="s">
        <v>157</v>
      </c>
      <c r="C1" s="142"/>
      <c r="D1" s="142"/>
      <c r="E1" s="142"/>
      <c r="F1" s="142"/>
      <c r="G1" s="35"/>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2:88" ht="15" thickBot="1" x14ac:dyDescent="0.25">
      <c r="C2" s="27"/>
      <c r="D2" s="27"/>
      <c r="E2" s="27"/>
      <c r="F2" s="27"/>
      <c r="G2" s="35"/>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2:88" ht="16.5" customHeight="1" thickBot="1" x14ac:dyDescent="0.25">
      <c r="B3" s="120" t="s">
        <v>2</v>
      </c>
      <c r="C3" s="140"/>
      <c r="D3" s="137" t="str">
        <f>'Cover sheet'!C5</f>
        <v>South Staffs Water</v>
      </c>
      <c r="E3" s="138"/>
      <c r="F3" s="139"/>
      <c r="G3" s="45"/>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2:88" ht="14.65" customHeight="1" thickBot="1" x14ac:dyDescent="0.35">
      <c r="B4" s="143" t="s">
        <v>329</v>
      </c>
      <c r="C4" s="144"/>
      <c r="D4" s="137" t="str">
        <f>'Cover sheet'!C6</f>
        <v>South Staffs</v>
      </c>
      <c r="E4" s="138"/>
      <c r="F4" s="139"/>
      <c r="G4" s="45"/>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2:88" ht="16.5" thickBot="1" x14ac:dyDescent="0.35">
      <c r="C5" s="29"/>
      <c r="D5" s="29"/>
      <c r="E5" s="27"/>
      <c r="F5" s="27"/>
      <c r="G5" s="45"/>
      <c r="H5" s="141" t="s">
        <v>57</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58</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2:88" ht="15" thickBot="1" x14ac:dyDescent="0.25">
      <c r="B6" s="69" t="s">
        <v>333</v>
      </c>
      <c r="C6" s="20" t="s">
        <v>20</v>
      </c>
      <c r="D6" s="21" t="s">
        <v>21</v>
      </c>
      <c r="E6" s="21" t="s">
        <v>22</v>
      </c>
      <c r="F6" s="91" t="s">
        <v>332</v>
      </c>
      <c r="G6" s="45"/>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2:88" ht="51" x14ac:dyDescent="0.2">
      <c r="B7" s="70">
        <v>1</v>
      </c>
      <c r="C7" s="36" t="s">
        <v>158</v>
      </c>
      <c r="D7" s="37" t="s">
        <v>159</v>
      </c>
      <c r="E7" s="37" t="s">
        <v>46</v>
      </c>
      <c r="F7" s="96">
        <v>2</v>
      </c>
      <c r="G7" s="45"/>
      <c r="H7" s="100">
        <v>52.991032119590038</v>
      </c>
      <c r="I7" s="100">
        <v>52.992766044775202</v>
      </c>
      <c r="J7" s="100">
        <v>53.004271106646144</v>
      </c>
      <c r="K7" s="100">
        <v>53.023739559782065</v>
      </c>
      <c r="L7" s="100">
        <v>53.050213528046896</v>
      </c>
      <c r="M7" s="100">
        <v>53.084439083863188</v>
      </c>
      <c r="N7" s="100">
        <v>53.123412982630441</v>
      </c>
      <c r="O7" s="100">
        <v>53.168459155883589</v>
      </c>
      <c r="P7" s="100">
        <v>53.217314089493421</v>
      </c>
      <c r="Q7" s="100">
        <v>53.270099717684189</v>
      </c>
      <c r="R7" s="100">
        <v>53.326414478914245</v>
      </c>
      <c r="S7" s="100">
        <v>53.385902392378156</v>
      </c>
      <c r="T7" s="100">
        <v>53.448247245330784</v>
      </c>
      <c r="U7" s="100">
        <v>53.512333974294776</v>
      </c>
      <c r="V7" s="100">
        <v>53.579390456145894</v>
      </c>
      <c r="W7" s="100">
        <v>53.647702282304373</v>
      </c>
      <c r="X7" s="100">
        <v>53.717815873020442</v>
      </c>
      <c r="Y7" s="100">
        <v>53.789511517457107</v>
      </c>
      <c r="Z7" s="100">
        <v>53.863374737884847</v>
      </c>
      <c r="AA7" s="100">
        <v>53.937871336678207</v>
      </c>
      <c r="AB7" s="100">
        <v>54.013586833711798</v>
      </c>
      <c r="AC7" s="100">
        <v>54.090497408806534</v>
      </c>
      <c r="AD7" s="100">
        <v>54.168456769254824</v>
      </c>
      <c r="AE7" s="100">
        <v>54.247494197060725</v>
      </c>
      <c r="AF7" s="100">
        <v>54.327559903518846</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2:88" ht="38.25" x14ac:dyDescent="0.2">
      <c r="B8" s="70">
        <v>2</v>
      </c>
      <c r="C8" s="30" t="s">
        <v>161</v>
      </c>
      <c r="D8" s="31" t="s">
        <v>162</v>
      </c>
      <c r="E8" s="31" t="s">
        <v>46</v>
      </c>
      <c r="F8" s="31">
        <v>2</v>
      </c>
      <c r="G8" s="45"/>
      <c r="H8" s="100">
        <v>2.6124153530434784</v>
      </c>
      <c r="I8" s="100">
        <v>2.6129472313043478</v>
      </c>
      <c r="J8" s="100">
        <v>2.6134791095652172</v>
      </c>
      <c r="K8" s="100">
        <v>2.6140109878260871</v>
      </c>
      <c r="L8" s="100">
        <v>2.6145428660869565</v>
      </c>
      <c r="M8" s="100">
        <v>2.6150747443478259</v>
      </c>
      <c r="N8" s="100">
        <v>2.6156066226086958</v>
      </c>
      <c r="O8" s="100">
        <v>2.6161385008695652</v>
      </c>
      <c r="P8" s="100">
        <v>2.6166703791304347</v>
      </c>
      <c r="Q8" s="100">
        <v>2.6172022573913045</v>
      </c>
      <c r="R8" s="100">
        <v>2.6177341356521739</v>
      </c>
      <c r="S8" s="100">
        <v>2.6182660139130434</v>
      </c>
      <c r="T8" s="100">
        <v>2.6187978921739132</v>
      </c>
      <c r="U8" s="100">
        <v>2.6193297704347827</v>
      </c>
      <c r="V8" s="100">
        <v>2.6198616486956521</v>
      </c>
      <c r="W8" s="100">
        <v>2.6203935269565219</v>
      </c>
      <c r="X8" s="100">
        <v>2.6209254052173914</v>
      </c>
      <c r="Y8" s="100">
        <v>2.6214572834782608</v>
      </c>
      <c r="Z8" s="100">
        <v>2.6219891617391307</v>
      </c>
      <c r="AA8" s="100">
        <v>2.6225210400000001</v>
      </c>
      <c r="AB8" s="100">
        <v>2.6230607400000001</v>
      </c>
      <c r="AC8" s="100">
        <v>2.6236004399999997</v>
      </c>
      <c r="AD8" s="100">
        <v>2.6241401399999997</v>
      </c>
      <c r="AE8" s="100">
        <v>2.6246798399999998</v>
      </c>
      <c r="AF8" s="100">
        <v>2.6252195399999998</v>
      </c>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4"/>
    </row>
    <row r="9" spans="2:88" ht="38.25" x14ac:dyDescent="0.2">
      <c r="B9" s="70">
        <v>3</v>
      </c>
      <c r="C9" s="30" t="s">
        <v>164</v>
      </c>
      <c r="D9" s="31" t="s">
        <v>165</v>
      </c>
      <c r="E9" s="31" t="s">
        <v>46</v>
      </c>
      <c r="F9" s="31">
        <v>2</v>
      </c>
      <c r="G9" s="45"/>
      <c r="H9" s="100">
        <v>98.629125236262723</v>
      </c>
      <c r="I9" s="100">
        <v>103.09828144758384</v>
      </c>
      <c r="J9" s="100">
        <v>107.60966345266354</v>
      </c>
      <c r="K9" s="100">
        <v>112.1460982958121</v>
      </c>
      <c r="L9" s="100">
        <v>116.64047543492248</v>
      </c>
      <c r="M9" s="100">
        <v>120.95932588555951</v>
      </c>
      <c r="N9" s="100">
        <v>125.26263817956364</v>
      </c>
      <c r="O9" s="100">
        <v>129.30894750518715</v>
      </c>
      <c r="P9" s="100">
        <v>133.42783330517008</v>
      </c>
      <c r="Q9" s="100">
        <v>137.50196358669535</v>
      </c>
      <c r="R9" s="100">
        <v>140.9962011983215</v>
      </c>
      <c r="S9" s="100">
        <v>144.41132236537794</v>
      </c>
      <c r="T9" s="100">
        <v>147.75725710664926</v>
      </c>
      <c r="U9" s="100">
        <v>151.02952849250198</v>
      </c>
      <c r="V9" s="100">
        <v>154.17752036186798</v>
      </c>
      <c r="W9" s="100">
        <v>157.23856918753995</v>
      </c>
      <c r="X9" s="100">
        <v>160.24358563515014</v>
      </c>
      <c r="Y9" s="100">
        <v>163.25888452656113</v>
      </c>
      <c r="Z9" s="100">
        <v>166.1770662084665</v>
      </c>
      <c r="AA9" s="100">
        <v>169.00688298650559</v>
      </c>
      <c r="AB9" s="100">
        <v>171.74529023026994</v>
      </c>
      <c r="AC9" s="100">
        <v>174.38958553440105</v>
      </c>
      <c r="AD9" s="100">
        <v>176.84667601975434</v>
      </c>
      <c r="AE9" s="100">
        <v>179.2404796289843</v>
      </c>
      <c r="AF9" s="100">
        <v>181.59407034364381</v>
      </c>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4"/>
    </row>
    <row r="10" spans="2:88" ht="38.25" x14ac:dyDescent="0.2">
      <c r="B10" s="70">
        <v>4</v>
      </c>
      <c r="C10" s="30" t="s">
        <v>167</v>
      </c>
      <c r="D10" s="31" t="s">
        <v>168</v>
      </c>
      <c r="E10" s="31" t="s">
        <v>46</v>
      </c>
      <c r="F10" s="31">
        <v>2</v>
      </c>
      <c r="G10" s="45"/>
      <c r="H10" s="100">
        <v>165.96047078716663</v>
      </c>
      <c r="I10" s="100">
        <v>163.5872281472455</v>
      </c>
      <c r="J10" s="100">
        <v>161.22443322558615</v>
      </c>
      <c r="K10" s="100">
        <v>159.10949935322506</v>
      </c>
      <c r="L10" s="100">
        <v>157.00691874625934</v>
      </c>
      <c r="M10" s="100">
        <v>154.46761888685819</v>
      </c>
      <c r="N10" s="100">
        <v>151.94375642821262</v>
      </c>
      <c r="O10" s="100">
        <v>149.43545575838138</v>
      </c>
      <c r="P10" s="100">
        <v>146.94284095436225</v>
      </c>
      <c r="Q10" s="100">
        <v>144.46603578401067</v>
      </c>
      <c r="R10" s="100">
        <v>141.96079056234788</v>
      </c>
      <c r="S10" s="100">
        <v>139.50883325161939</v>
      </c>
      <c r="T10" s="100">
        <v>137.1219616694915</v>
      </c>
      <c r="U10" s="100">
        <v>134.81202109668499</v>
      </c>
      <c r="V10" s="100">
        <v>132.59090218724347</v>
      </c>
      <c r="W10" s="100">
        <v>130.45890999353173</v>
      </c>
      <c r="X10" s="100">
        <v>128.41634306182593</v>
      </c>
      <c r="Y10" s="100">
        <v>126.46349300409186</v>
      </c>
      <c r="Z10" s="100">
        <v>124.60064408039777</v>
      </c>
      <c r="AA10" s="100">
        <v>122.82807279999113</v>
      </c>
      <c r="AB10" s="100">
        <v>121.14604754979527</v>
      </c>
      <c r="AC10" s="100">
        <v>119.55482825967599</v>
      </c>
      <c r="AD10" s="100">
        <v>118.0546661142489</v>
      </c>
      <c r="AE10" s="100">
        <v>116.6458033212008</v>
      </c>
      <c r="AF10" s="100">
        <v>115.32847294603987</v>
      </c>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4"/>
    </row>
    <row r="11" spans="2:88" ht="38.25" x14ac:dyDescent="0.2">
      <c r="B11" s="70">
        <v>5</v>
      </c>
      <c r="C11" s="30" t="s">
        <v>170</v>
      </c>
      <c r="D11" s="31" t="s">
        <v>171</v>
      </c>
      <c r="E11" s="31" t="s">
        <v>172</v>
      </c>
      <c r="F11" s="31">
        <v>1</v>
      </c>
      <c r="G11" s="45"/>
      <c r="H11" s="39">
        <v>184.7</v>
      </c>
      <c r="I11" s="39">
        <v>185</v>
      </c>
      <c r="J11" s="39">
        <v>185.3</v>
      </c>
      <c r="K11" s="39">
        <v>185.7</v>
      </c>
      <c r="L11" s="39">
        <v>186.1</v>
      </c>
      <c r="M11" s="39">
        <v>186.6</v>
      </c>
      <c r="N11" s="39">
        <v>187.2</v>
      </c>
      <c r="O11" s="39">
        <v>187.8</v>
      </c>
      <c r="P11" s="39">
        <v>188.5</v>
      </c>
      <c r="Q11" s="39">
        <v>189.1</v>
      </c>
      <c r="R11" s="39">
        <v>189.1</v>
      </c>
      <c r="S11" s="39">
        <v>189.1</v>
      </c>
      <c r="T11" s="39">
        <v>189.1</v>
      </c>
      <c r="U11" s="39">
        <v>189</v>
      </c>
      <c r="V11" s="39">
        <v>189</v>
      </c>
      <c r="W11" s="39">
        <v>189</v>
      </c>
      <c r="X11" s="39">
        <v>188.9</v>
      </c>
      <c r="Y11" s="39">
        <v>188.9</v>
      </c>
      <c r="Z11" s="39">
        <v>188.8</v>
      </c>
      <c r="AA11" s="39">
        <v>188.8</v>
      </c>
      <c r="AB11" s="39">
        <v>188.7</v>
      </c>
      <c r="AC11" s="39">
        <v>188.6</v>
      </c>
      <c r="AD11" s="39">
        <v>188.5</v>
      </c>
      <c r="AE11" s="39">
        <v>188.4</v>
      </c>
      <c r="AF11" s="39">
        <v>188.3</v>
      </c>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4"/>
    </row>
    <row r="12" spans="2:88" ht="38.25" x14ac:dyDescent="0.2">
      <c r="B12" s="70">
        <v>6</v>
      </c>
      <c r="C12" s="30" t="s">
        <v>174</v>
      </c>
      <c r="D12" s="31" t="s">
        <v>175</v>
      </c>
      <c r="E12" s="31" t="s">
        <v>172</v>
      </c>
      <c r="F12" s="31">
        <v>1</v>
      </c>
      <c r="G12" s="45"/>
      <c r="H12" s="39">
        <v>198</v>
      </c>
      <c r="I12" s="39">
        <v>197.8</v>
      </c>
      <c r="J12" s="39">
        <v>197.6</v>
      </c>
      <c r="K12" s="39">
        <v>197.3</v>
      </c>
      <c r="L12" s="39">
        <v>197.1</v>
      </c>
      <c r="M12" s="39">
        <v>196.9</v>
      </c>
      <c r="N12" s="39">
        <v>196.7</v>
      </c>
      <c r="O12" s="39">
        <v>196.5</v>
      </c>
      <c r="P12" s="39">
        <v>196.2</v>
      </c>
      <c r="Q12" s="39">
        <v>196</v>
      </c>
      <c r="R12" s="39">
        <v>195.7</v>
      </c>
      <c r="S12" s="39">
        <v>195.4</v>
      </c>
      <c r="T12" s="39">
        <v>195.1</v>
      </c>
      <c r="U12" s="39">
        <v>194.8</v>
      </c>
      <c r="V12" s="39">
        <v>194.6</v>
      </c>
      <c r="W12" s="39">
        <v>194.3</v>
      </c>
      <c r="X12" s="39">
        <v>194.1</v>
      </c>
      <c r="Y12" s="39">
        <v>193.8</v>
      </c>
      <c r="Z12" s="39">
        <v>193.6</v>
      </c>
      <c r="AA12" s="39">
        <v>193.4</v>
      </c>
      <c r="AB12" s="39">
        <v>193.2</v>
      </c>
      <c r="AC12" s="39">
        <v>193.1</v>
      </c>
      <c r="AD12" s="39">
        <v>192.9</v>
      </c>
      <c r="AE12" s="39">
        <v>192.8</v>
      </c>
      <c r="AF12" s="39">
        <v>192.7</v>
      </c>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4"/>
    </row>
    <row r="13" spans="2:88" ht="38.25" x14ac:dyDescent="0.2">
      <c r="B13" s="70">
        <v>7</v>
      </c>
      <c r="C13" s="30" t="s">
        <v>177</v>
      </c>
      <c r="D13" s="31" t="s">
        <v>178</v>
      </c>
      <c r="E13" s="31" t="s">
        <v>172</v>
      </c>
      <c r="F13" s="31">
        <v>1</v>
      </c>
      <c r="G13" s="45"/>
      <c r="H13" s="103">
        <v>192.84487573777545</v>
      </c>
      <c r="I13" s="103">
        <v>192.63044736057375</v>
      </c>
      <c r="J13" s="103">
        <v>192.46240091319368</v>
      </c>
      <c r="K13" s="103">
        <v>192.34806951000272</v>
      </c>
      <c r="L13" s="103">
        <v>192.2822412547726</v>
      </c>
      <c r="M13" s="103">
        <v>192.25927308092156</v>
      </c>
      <c r="N13" s="103">
        <v>192.27798427175415</v>
      </c>
      <c r="O13" s="103">
        <v>192.35223249680556</v>
      </c>
      <c r="P13" s="103">
        <v>192.45744884736069</v>
      </c>
      <c r="Q13" s="103">
        <v>192.59834971229597</v>
      </c>
      <c r="R13" s="103">
        <v>192.36561069526206</v>
      </c>
      <c r="S13" s="103">
        <v>192.14504941585994</v>
      </c>
      <c r="T13" s="103">
        <v>191.93375791440138</v>
      </c>
      <c r="U13" s="103">
        <v>191.72859669889843</v>
      </c>
      <c r="V13" s="103">
        <v>191.5352943111325</v>
      </c>
      <c r="W13" s="103">
        <v>191.35349591026485</v>
      </c>
      <c r="X13" s="103">
        <v>191.17698682400089</v>
      </c>
      <c r="Y13" s="103">
        <v>191.00724863026377</v>
      </c>
      <c r="Z13" s="103">
        <v>190.84780009547475</v>
      </c>
      <c r="AA13" s="103">
        <v>190.69638786459035</v>
      </c>
      <c r="AB13" s="103">
        <v>190.55171275869472</v>
      </c>
      <c r="AC13" s="103">
        <v>190.40485574731659</v>
      </c>
      <c r="AD13" s="103">
        <v>190.26105629339784</v>
      </c>
      <c r="AE13" s="103">
        <v>190.11613531799264</v>
      </c>
      <c r="AF13" s="103">
        <v>189.96780782208103</v>
      </c>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4"/>
    </row>
    <row r="14" spans="2:88" ht="38.25" x14ac:dyDescent="0.2">
      <c r="B14" s="70">
        <v>8</v>
      </c>
      <c r="C14" s="30" t="s">
        <v>180</v>
      </c>
      <c r="D14" s="31" t="s">
        <v>181</v>
      </c>
      <c r="E14" s="31" t="s">
        <v>46</v>
      </c>
      <c r="F14" s="31">
        <v>2</v>
      </c>
      <c r="G14" s="45"/>
      <c r="H14" s="100">
        <v>70.540000000000006</v>
      </c>
      <c r="I14" s="100">
        <v>70.540000000000006</v>
      </c>
      <c r="J14" s="100">
        <v>70.540000000000006</v>
      </c>
      <c r="K14" s="100">
        <v>70.540000000000006</v>
      </c>
      <c r="L14" s="100">
        <v>70.540000000000006</v>
      </c>
      <c r="M14" s="100">
        <v>70.540000000000006</v>
      </c>
      <c r="N14" s="100">
        <v>70.540000000000006</v>
      </c>
      <c r="O14" s="100">
        <v>70.540000000000006</v>
      </c>
      <c r="P14" s="100">
        <v>70.540000000000006</v>
      </c>
      <c r="Q14" s="100">
        <v>70.540000000000006</v>
      </c>
      <c r="R14" s="100">
        <v>70.540000000000006</v>
      </c>
      <c r="S14" s="100">
        <v>70.540000000000006</v>
      </c>
      <c r="T14" s="100">
        <v>70.540000000000006</v>
      </c>
      <c r="U14" s="100">
        <v>70.540000000000006</v>
      </c>
      <c r="V14" s="100">
        <v>70.540000000000006</v>
      </c>
      <c r="W14" s="100">
        <v>70.540000000000006</v>
      </c>
      <c r="X14" s="100">
        <v>70.540000000000006</v>
      </c>
      <c r="Y14" s="100">
        <v>70.540000000000006</v>
      </c>
      <c r="Z14" s="100">
        <v>70.540000000000006</v>
      </c>
      <c r="AA14" s="100">
        <v>70.540000000000006</v>
      </c>
      <c r="AB14" s="100">
        <v>70.540000000000006</v>
      </c>
      <c r="AC14" s="100">
        <v>70.540000000000006</v>
      </c>
      <c r="AD14" s="100">
        <v>70.540000000000006</v>
      </c>
      <c r="AE14" s="100">
        <v>70.540000000000006</v>
      </c>
      <c r="AF14" s="100">
        <v>70.540000000000006</v>
      </c>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4"/>
    </row>
    <row r="15" spans="2:88" ht="38.25" x14ac:dyDescent="0.2">
      <c r="B15" s="70">
        <v>9</v>
      </c>
      <c r="C15" s="30" t="s">
        <v>183</v>
      </c>
      <c r="D15" s="31" t="s">
        <v>184</v>
      </c>
      <c r="E15" s="31" t="s">
        <v>185</v>
      </c>
      <c r="F15" s="31">
        <v>2</v>
      </c>
      <c r="G15" s="45"/>
      <c r="H15" s="100">
        <v>115.8276914517469</v>
      </c>
      <c r="I15" s="100">
        <v>114.71666387962394</v>
      </c>
      <c r="J15" s="100">
        <v>113.62738829470133</v>
      </c>
      <c r="K15" s="100">
        <v>112.59887468558185</v>
      </c>
      <c r="L15" s="100">
        <v>111.62545521214329</v>
      </c>
      <c r="M15" s="100">
        <v>110.69756716856249</v>
      </c>
      <c r="N15" s="100">
        <v>109.80458478505075</v>
      </c>
      <c r="O15" s="100">
        <v>109.0384486460423</v>
      </c>
      <c r="P15" s="100">
        <v>108.26624507360391</v>
      </c>
      <c r="Q15" s="100">
        <v>107.53456269754167</v>
      </c>
      <c r="R15" s="100">
        <v>106.83492444526298</v>
      </c>
      <c r="S15" s="100">
        <v>106.15049289557432</v>
      </c>
      <c r="T15" s="100">
        <v>105.47675885681251</v>
      </c>
      <c r="U15" s="100">
        <v>104.81601574858188</v>
      </c>
      <c r="V15" s="100">
        <v>104.17841464140655</v>
      </c>
      <c r="W15" s="100">
        <v>103.547906049202</v>
      </c>
      <c r="X15" s="100">
        <v>102.91938008151236</v>
      </c>
      <c r="Y15" s="100">
        <v>102.26425888003114</v>
      </c>
      <c r="Z15" s="100">
        <v>101.62133818099507</v>
      </c>
      <c r="AA15" s="100">
        <v>100.98935364816302</v>
      </c>
      <c r="AB15" s="100">
        <v>100.3705795740447</v>
      </c>
      <c r="AC15" s="100">
        <v>99.776874727457596</v>
      </c>
      <c r="AD15" s="100">
        <v>99.235952012711238</v>
      </c>
      <c r="AE15" s="100">
        <v>98.70514751077198</v>
      </c>
      <c r="AF15" s="100">
        <v>98.178597531279976</v>
      </c>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4"/>
    </row>
    <row r="16" spans="2:88" ht="38.25" x14ac:dyDescent="0.2">
      <c r="B16" s="70">
        <v>10</v>
      </c>
      <c r="C16" s="30" t="s">
        <v>187</v>
      </c>
      <c r="D16" s="31" t="s">
        <v>188</v>
      </c>
      <c r="E16" s="31" t="s">
        <v>189</v>
      </c>
      <c r="F16" s="31">
        <v>2</v>
      </c>
      <c r="G16" s="45"/>
      <c r="H16" s="100">
        <v>234.0695982580545</v>
      </c>
      <c r="I16" s="100">
        <v>245.36898751084362</v>
      </c>
      <c r="J16" s="100">
        <v>256.64302705092371</v>
      </c>
      <c r="K16" s="100">
        <v>267.84083195020253</v>
      </c>
      <c r="L16" s="100">
        <v>278.80964650953428</v>
      </c>
      <c r="M16" s="100">
        <v>289.2442509673001</v>
      </c>
      <c r="N16" s="100">
        <v>299.51412571174751</v>
      </c>
      <c r="O16" s="100">
        <v>309.06552244770279</v>
      </c>
      <c r="P16" s="100">
        <v>318.66730995837145</v>
      </c>
      <c r="Q16" s="100">
        <v>328.03811325025498</v>
      </c>
      <c r="R16" s="100">
        <v>337.17155673883468</v>
      </c>
      <c r="S16" s="100">
        <v>346.14142473372431</v>
      </c>
      <c r="T16" s="100">
        <v>354.94871428438307</v>
      </c>
      <c r="U16" s="100">
        <v>363.55215756117911</v>
      </c>
      <c r="V16" s="100">
        <v>371.85864504657576</v>
      </c>
      <c r="W16" s="100">
        <v>379.96919630783475</v>
      </c>
      <c r="X16" s="100">
        <v>387.91706128102641</v>
      </c>
      <c r="Y16" s="100">
        <v>395.89539222914243</v>
      </c>
      <c r="Z16" s="100">
        <v>403.64699317362749</v>
      </c>
      <c r="AA16" s="100">
        <v>411.17851662350756</v>
      </c>
      <c r="AB16" s="100">
        <v>418.47245578832957</v>
      </c>
      <c r="AC16" s="100">
        <v>425.44214301842112</v>
      </c>
      <c r="AD16" s="100">
        <v>431.8836133077325</v>
      </c>
      <c r="AE16" s="100">
        <v>438.09405903771511</v>
      </c>
      <c r="AF16" s="100">
        <v>444.11470408738444</v>
      </c>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4"/>
    </row>
    <row r="17" spans="2:88" ht="38.25" x14ac:dyDescent="0.2">
      <c r="B17" s="70">
        <v>11</v>
      </c>
      <c r="C17" s="30" t="s">
        <v>191</v>
      </c>
      <c r="D17" s="31" t="s">
        <v>192</v>
      </c>
      <c r="E17" s="31" t="s">
        <v>189</v>
      </c>
      <c r="F17" s="31">
        <v>2</v>
      </c>
      <c r="G17" s="45"/>
      <c r="H17" s="100">
        <v>609.00808015660516</v>
      </c>
      <c r="I17" s="100">
        <v>614.90630580069865</v>
      </c>
      <c r="J17" s="100">
        <v>620.80103273208306</v>
      </c>
      <c r="K17" s="100">
        <v>626.4716250226661</v>
      </c>
      <c r="L17" s="100">
        <v>631.93471297330245</v>
      </c>
      <c r="M17" s="100">
        <v>637.23170982237252</v>
      </c>
      <c r="N17" s="100">
        <v>642.41397695812429</v>
      </c>
      <c r="O17" s="100">
        <v>646.92776608538395</v>
      </c>
      <c r="P17" s="100">
        <v>651.54194598735705</v>
      </c>
      <c r="Q17" s="100">
        <v>655.97514167054499</v>
      </c>
      <c r="R17" s="100">
        <v>660.27097755042882</v>
      </c>
      <c r="S17" s="100">
        <v>664.52823793662276</v>
      </c>
      <c r="T17" s="100">
        <v>668.77291987858598</v>
      </c>
      <c r="U17" s="100">
        <v>672.98875554668632</v>
      </c>
      <c r="V17" s="100">
        <v>677.10763542338748</v>
      </c>
      <c r="W17" s="100">
        <v>681.23057907595057</v>
      </c>
      <c r="X17" s="100">
        <v>685.39083644044672</v>
      </c>
      <c r="Y17" s="100">
        <v>689.78155977986705</v>
      </c>
      <c r="Z17" s="100">
        <v>694.14555311565653</v>
      </c>
      <c r="AA17" s="100">
        <v>698.48946895684105</v>
      </c>
      <c r="AB17" s="100">
        <v>702.79558312166284</v>
      </c>
      <c r="AC17" s="100">
        <v>706.97744535175445</v>
      </c>
      <c r="AD17" s="100">
        <v>710.83109064106588</v>
      </c>
      <c r="AE17" s="100">
        <v>714.65371137104842</v>
      </c>
      <c r="AF17" s="100">
        <v>718.48653142071782</v>
      </c>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4"/>
    </row>
    <row r="18" spans="2:88" ht="38.25" x14ac:dyDescent="0.2">
      <c r="B18" s="70">
        <v>12</v>
      </c>
      <c r="C18" s="30" t="s">
        <v>194</v>
      </c>
      <c r="D18" s="31" t="s">
        <v>195</v>
      </c>
      <c r="E18" s="31" t="s">
        <v>189</v>
      </c>
      <c r="F18" s="31">
        <v>2</v>
      </c>
      <c r="G18" s="45"/>
      <c r="H18" s="100">
        <v>1390.5552530910973</v>
      </c>
      <c r="I18" s="100">
        <v>1403.2745221298646</v>
      </c>
      <c r="J18" s="100">
        <v>1415.9214547037768</v>
      </c>
      <c r="K18" s="100">
        <v>1429.6012737613401</v>
      </c>
      <c r="L18" s="100">
        <v>1442.8092176344981</v>
      </c>
      <c r="M18" s="100">
        <v>1452.5101764392421</v>
      </c>
      <c r="N18" s="100">
        <v>1461.9025662949734</v>
      </c>
      <c r="O18" s="100">
        <v>1469.6185110360202</v>
      </c>
      <c r="P18" s="100">
        <v>1477.5460754188116</v>
      </c>
      <c r="Q18" s="100">
        <v>1485.0486842382295</v>
      </c>
      <c r="R18" s="100">
        <v>1492.1606810145404</v>
      </c>
      <c r="S18" s="100">
        <v>1499.0636070712835</v>
      </c>
      <c r="T18" s="100">
        <v>1505.9585114099234</v>
      </c>
      <c r="U18" s="100">
        <v>1512.7964269546269</v>
      </c>
      <c r="V18" s="100">
        <v>1519.345586630041</v>
      </c>
      <c r="W18" s="100">
        <v>1525.8434952539135</v>
      </c>
      <c r="X18" s="100">
        <v>1532.4527805551297</v>
      </c>
      <c r="Y18" s="100">
        <v>1539.5627023913394</v>
      </c>
      <c r="Z18" s="100">
        <v>1546.5808833742708</v>
      </c>
      <c r="AA18" s="100">
        <v>1553.534150588589</v>
      </c>
      <c r="AB18" s="100">
        <v>1560.4443767379112</v>
      </c>
      <c r="AC18" s="100">
        <v>1567.3387209567059</v>
      </c>
      <c r="AD18" s="100">
        <v>1573.7230946602535</v>
      </c>
      <c r="AE18" s="100">
        <v>1580.2712346590697</v>
      </c>
      <c r="AF18" s="100">
        <v>1587.1338504108799</v>
      </c>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4"/>
    </row>
    <row r="19" spans="2:88" ht="38.25" x14ac:dyDescent="0.2">
      <c r="B19" s="70">
        <v>13</v>
      </c>
      <c r="C19" s="30" t="s">
        <v>197</v>
      </c>
      <c r="D19" s="31" t="s">
        <v>198</v>
      </c>
      <c r="E19" s="31" t="s">
        <v>199</v>
      </c>
      <c r="F19" s="31">
        <v>1</v>
      </c>
      <c r="G19" s="45"/>
      <c r="H19" s="103">
        <v>2.2809579107808502</v>
      </c>
      <c r="I19" s="103">
        <v>2.2715463585168441</v>
      </c>
      <c r="J19" s="103">
        <v>2.262932470472887</v>
      </c>
      <c r="K19" s="103">
        <v>2.2549898183606674</v>
      </c>
      <c r="L19" s="103">
        <v>2.2475923679756402</v>
      </c>
      <c r="M19" s="103">
        <v>2.2405642703912378</v>
      </c>
      <c r="N19" s="103">
        <v>2.2340569099963425</v>
      </c>
      <c r="O19" s="103">
        <v>2.2275808242031956</v>
      </c>
      <c r="P19" s="103">
        <v>2.2216724453093177</v>
      </c>
      <c r="Q19" s="103">
        <v>2.2162064351963804</v>
      </c>
      <c r="R19" s="103">
        <v>2.2111992330099679</v>
      </c>
      <c r="S19" s="103">
        <v>2.2062757250760137</v>
      </c>
      <c r="T19" s="103">
        <v>2.2016371780417106</v>
      </c>
      <c r="U19" s="103">
        <v>2.1975217705493959</v>
      </c>
      <c r="V19" s="103">
        <v>2.1936179405839997</v>
      </c>
      <c r="W19" s="103">
        <v>2.1898318348837762</v>
      </c>
      <c r="X19" s="103">
        <v>2.1864986181480623</v>
      </c>
      <c r="Y19" s="103">
        <v>2.1833642215057321</v>
      </c>
      <c r="Z19" s="103">
        <v>2.1803402218521839</v>
      </c>
      <c r="AA19" s="103">
        <v>2.1775281534098001</v>
      </c>
      <c r="AB19" s="103">
        <v>2.1749834182683627</v>
      </c>
      <c r="AC19" s="103">
        <v>2.1732609817852819</v>
      </c>
      <c r="AD19" s="103">
        <v>2.172107558250576</v>
      </c>
      <c r="AE19" s="103">
        <v>2.1715788875790678</v>
      </c>
      <c r="AF19" s="103">
        <v>2.171758876179275</v>
      </c>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4"/>
    </row>
    <row r="20" spans="2:88" ht="38.25" x14ac:dyDescent="0.2">
      <c r="B20" s="70">
        <v>14</v>
      </c>
      <c r="C20" s="30" t="s">
        <v>201</v>
      </c>
      <c r="D20" s="31" t="s">
        <v>202</v>
      </c>
      <c r="E20" s="31" t="s">
        <v>199</v>
      </c>
      <c r="F20" s="31">
        <v>1</v>
      </c>
      <c r="G20" s="45"/>
      <c r="H20" s="103">
        <v>2.6013393805942817</v>
      </c>
      <c r="I20" s="103">
        <v>2.6089074574659579</v>
      </c>
      <c r="J20" s="103">
        <v>2.6165136646103737</v>
      </c>
      <c r="K20" s="103">
        <v>2.624159476703563</v>
      </c>
      <c r="L20" s="103">
        <v>2.6318464557116634</v>
      </c>
      <c r="M20" s="103">
        <v>2.6395306902705906</v>
      </c>
      <c r="N20" s="103">
        <v>2.6472107967906116</v>
      </c>
      <c r="O20" s="103">
        <v>2.6548852923264747</v>
      </c>
      <c r="P20" s="103">
        <v>2.6625525877635043</v>
      </c>
      <c r="Q20" s="103">
        <v>2.670210980503033</v>
      </c>
      <c r="R20" s="103">
        <v>2.6777565297029944</v>
      </c>
      <c r="S20" s="103">
        <v>2.6851280039419319</v>
      </c>
      <c r="T20" s="103">
        <v>2.6922591316189863</v>
      </c>
      <c r="U20" s="103">
        <v>2.6990786689363668</v>
      </c>
      <c r="V20" s="103">
        <v>2.7055106553502157</v>
      </c>
      <c r="W20" s="103">
        <v>2.7115314447089833</v>
      </c>
      <c r="X20" s="103">
        <v>2.7171177154070909</v>
      </c>
      <c r="Y20" s="103">
        <v>2.722246692268695</v>
      </c>
      <c r="Z20" s="103">
        <v>2.7268963849109551</v>
      </c>
      <c r="AA20" s="103">
        <v>2.7310458403205584</v>
      </c>
      <c r="AB20" s="103">
        <v>2.7346754067208638</v>
      </c>
      <c r="AC20" s="103">
        <v>2.7377670051425533</v>
      </c>
      <c r="AD20" s="103">
        <v>2.740304404463255</v>
      </c>
      <c r="AE20" s="103">
        <v>2.7422734950802972</v>
      </c>
      <c r="AF20" s="103">
        <v>2.7436625558570475</v>
      </c>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4"/>
    </row>
    <row r="21" spans="2:88" ht="38.25" x14ac:dyDescent="0.2">
      <c r="B21" s="70">
        <v>15</v>
      </c>
      <c r="C21" s="30" t="s">
        <v>204</v>
      </c>
      <c r="D21" s="31" t="s">
        <v>205</v>
      </c>
      <c r="E21" s="31" t="s">
        <v>206</v>
      </c>
      <c r="F21" s="31">
        <v>0</v>
      </c>
      <c r="G21" s="45"/>
      <c r="H21" s="102">
        <v>0.42079059548009584</v>
      </c>
      <c r="I21" s="102">
        <v>0.43629816431988705</v>
      </c>
      <c r="J21" s="102">
        <v>0.45141776429482183</v>
      </c>
      <c r="K21" s="102">
        <v>0.46574222924553793</v>
      </c>
      <c r="L21" s="102">
        <v>0.47950707254517139</v>
      </c>
      <c r="M21" s="102">
        <v>0.49320359354245263</v>
      </c>
      <c r="N21" s="102">
        <v>0.50648783848616674</v>
      </c>
      <c r="O21" s="102">
        <v>0.5189307690140823</v>
      </c>
      <c r="P21" s="102">
        <v>0.53119345235772819</v>
      </c>
      <c r="Q21" s="102">
        <v>0.54306090070246205</v>
      </c>
      <c r="R21" s="102">
        <v>0.55450152583694279</v>
      </c>
      <c r="S21" s="102">
        <v>0.56556069694142974</v>
      </c>
      <c r="T21" s="102">
        <v>0.57622516599421991</v>
      </c>
      <c r="U21" s="102">
        <v>0.58645196190951787</v>
      </c>
      <c r="V21" s="102">
        <v>0.59616660497252705</v>
      </c>
      <c r="W21" s="102">
        <v>0.60544649988650512</v>
      </c>
      <c r="X21" s="102">
        <v>0.61431969941432818</v>
      </c>
      <c r="Y21" s="102">
        <v>0.62290671380888374</v>
      </c>
      <c r="Z21" s="102">
        <v>0.63105547883854318</v>
      </c>
      <c r="AA21" s="102">
        <v>0.63877906944263196</v>
      </c>
      <c r="AB21" s="102">
        <v>0.64607662621912132</v>
      </c>
      <c r="AC21" s="102">
        <v>0.65291113499018083</v>
      </c>
      <c r="AD21" s="102">
        <v>0.65918867185850183</v>
      </c>
      <c r="AE21" s="102">
        <v>0.66507885149965484</v>
      </c>
      <c r="AF21" s="102">
        <v>0.67060921096024262</v>
      </c>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row>
    <row r="22" spans="2:88" x14ac:dyDescent="0.2"/>
    <row r="23" spans="2:88" x14ac:dyDescent="0.2"/>
    <row r="24" spans="2:88" x14ac:dyDescent="0.2"/>
    <row r="25" spans="2:88" ht="15" x14ac:dyDescent="0.25">
      <c r="B25" s="54" t="s">
        <v>335</v>
      </c>
      <c r="C25" s="26"/>
    </row>
    <row r="26" spans="2:88" x14ac:dyDescent="0.2">
      <c r="B26" s="26"/>
      <c r="C26" s="26"/>
    </row>
    <row r="27" spans="2:88" x14ac:dyDescent="0.2">
      <c r="B27" s="55"/>
      <c r="C27" s="26" t="s">
        <v>336</v>
      </c>
    </row>
    <row r="28" spans="2:88" x14ac:dyDescent="0.2">
      <c r="B28" s="26"/>
      <c r="C28" s="26"/>
    </row>
    <row r="29" spans="2:88" x14ac:dyDescent="0.2">
      <c r="B29" s="56"/>
      <c r="C29" s="26" t="s">
        <v>337</v>
      </c>
    </row>
    <row r="30" spans="2:88" x14ac:dyDescent="0.2"/>
    <row r="31" spans="2:88" x14ac:dyDescent="0.2"/>
    <row r="32" spans="2:88" x14ac:dyDescent="0.2"/>
    <row r="33" spans="2:9" s="26" customFormat="1" ht="15" x14ac:dyDescent="0.25">
      <c r="B33" s="133" t="s">
        <v>340</v>
      </c>
      <c r="C33" s="134"/>
      <c r="D33" s="134"/>
      <c r="E33" s="134"/>
      <c r="F33" s="134"/>
      <c r="G33" s="134"/>
      <c r="H33" s="134"/>
      <c r="I33" s="135"/>
    </row>
    <row r="34" spans="2:9" x14ac:dyDescent="0.2"/>
    <row r="35" spans="2:9" s="6" customFormat="1" ht="13.5" x14ac:dyDescent="0.2">
      <c r="B35" s="58" t="s">
        <v>333</v>
      </c>
      <c r="C35" s="136" t="s">
        <v>331</v>
      </c>
      <c r="D35" s="136"/>
      <c r="E35" s="136"/>
      <c r="F35" s="136"/>
      <c r="G35" s="136"/>
      <c r="H35" s="136"/>
      <c r="I35" s="136"/>
    </row>
    <row r="36" spans="2:9" s="6" customFormat="1" ht="89.65" customHeight="1" x14ac:dyDescent="0.2">
      <c r="B36" s="59">
        <v>1</v>
      </c>
      <c r="C36" s="129" t="s">
        <v>160</v>
      </c>
      <c r="D36" s="116"/>
      <c r="E36" s="116"/>
      <c r="F36" s="116"/>
      <c r="G36" s="116"/>
      <c r="H36" s="116"/>
      <c r="I36" s="116"/>
    </row>
    <row r="37" spans="2:9" s="6" customFormat="1" ht="76.5" customHeight="1" x14ac:dyDescent="0.2">
      <c r="B37" s="59">
        <f>B36+1</f>
        <v>2</v>
      </c>
      <c r="C37" s="117" t="s">
        <v>163</v>
      </c>
      <c r="D37" s="118"/>
      <c r="E37" s="118"/>
      <c r="F37" s="118"/>
      <c r="G37" s="118"/>
      <c r="H37" s="118"/>
      <c r="I37" s="119"/>
    </row>
    <row r="38" spans="2:9" s="6" customFormat="1" ht="58.15" customHeight="1" x14ac:dyDescent="0.2">
      <c r="B38" s="59">
        <f t="shared" ref="B38:B50" si="0">B37+1</f>
        <v>3</v>
      </c>
      <c r="C38" s="117" t="s">
        <v>166</v>
      </c>
      <c r="D38" s="118"/>
      <c r="E38" s="118"/>
      <c r="F38" s="118"/>
      <c r="G38" s="118"/>
      <c r="H38" s="118"/>
      <c r="I38" s="119"/>
    </row>
    <row r="39" spans="2:9" s="6" customFormat="1" ht="73.150000000000006" customHeight="1" x14ac:dyDescent="0.2">
      <c r="B39" s="59">
        <f t="shared" si="0"/>
        <v>4</v>
      </c>
      <c r="C39" s="117" t="s">
        <v>169</v>
      </c>
      <c r="D39" s="118"/>
      <c r="E39" s="118"/>
      <c r="F39" s="118"/>
      <c r="G39" s="118"/>
      <c r="H39" s="118"/>
      <c r="I39" s="119"/>
    </row>
    <row r="40" spans="2:9" s="6" customFormat="1" ht="59.65" customHeight="1" x14ac:dyDescent="0.2">
      <c r="B40" s="59">
        <f t="shared" si="0"/>
        <v>5</v>
      </c>
      <c r="C40" s="117" t="s">
        <v>173</v>
      </c>
      <c r="D40" s="118"/>
      <c r="E40" s="118"/>
      <c r="F40" s="118"/>
      <c r="G40" s="118"/>
      <c r="H40" s="118"/>
      <c r="I40" s="119"/>
    </row>
    <row r="41" spans="2:9" s="6" customFormat="1" ht="52.15" customHeight="1" x14ac:dyDescent="0.2">
      <c r="B41" s="59">
        <f t="shared" si="0"/>
        <v>6</v>
      </c>
      <c r="C41" s="117" t="s">
        <v>176</v>
      </c>
      <c r="D41" s="118"/>
      <c r="E41" s="118"/>
      <c r="F41" s="118"/>
      <c r="G41" s="118"/>
      <c r="H41" s="118"/>
      <c r="I41" s="119"/>
    </row>
    <row r="42" spans="2:9" s="6" customFormat="1" ht="54.4" customHeight="1" x14ac:dyDescent="0.2">
      <c r="B42" s="59">
        <f t="shared" si="0"/>
        <v>7</v>
      </c>
      <c r="C42" s="117" t="s">
        <v>179</v>
      </c>
      <c r="D42" s="118"/>
      <c r="E42" s="118"/>
      <c r="F42" s="118"/>
      <c r="G42" s="118"/>
      <c r="H42" s="118"/>
      <c r="I42" s="119"/>
    </row>
    <row r="43" spans="2:9" s="6" customFormat="1" ht="67.150000000000006" customHeight="1" x14ac:dyDescent="0.2">
      <c r="B43" s="59">
        <f t="shared" si="0"/>
        <v>8</v>
      </c>
      <c r="C43" s="117" t="s">
        <v>182</v>
      </c>
      <c r="D43" s="118"/>
      <c r="E43" s="118"/>
      <c r="F43" s="118"/>
      <c r="G43" s="118"/>
      <c r="H43" s="118"/>
      <c r="I43" s="119"/>
    </row>
    <row r="44" spans="2:9" s="6" customFormat="1" ht="67.150000000000006" customHeight="1" x14ac:dyDescent="0.2">
      <c r="B44" s="59">
        <f t="shared" si="0"/>
        <v>9</v>
      </c>
      <c r="C44" s="117" t="s">
        <v>186</v>
      </c>
      <c r="D44" s="118"/>
      <c r="E44" s="118"/>
      <c r="F44" s="118"/>
      <c r="G44" s="118"/>
      <c r="H44" s="118"/>
      <c r="I44" s="119"/>
    </row>
    <row r="45" spans="2:9" s="6" customFormat="1" ht="56.65" customHeight="1" x14ac:dyDescent="0.2">
      <c r="B45" s="59">
        <f t="shared" si="0"/>
        <v>10</v>
      </c>
      <c r="C45" s="117" t="s">
        <v>190</v>
      </c>
      <c r="D45" s="118"/>
      <c r="E45" s="118"/>
      <c r="F45" s="118"/>
      <c r="G45" s="118"/>
      <c r="H45" s="118"/>
      <c r="I45" s="119"/>
    </row>
    <row r="46" spans="2:9" s="6" customFormat="1" ht="94.9" customHeight="1" x14ac:dyDescent="0.2">
      <c r="B46" s="59">
        <f t="shared" si="0"/>
        <v>11</v>
      </c>
      <c r="C46" s="117" t="s">
        <v>193</v>
      </c>
      <c r="D46" s="118"/>
      <c r="E46" s="118"/>
      <c r="F46" s="118"/>
      <c r="G46" s="118"/>
      <c r="H46" s="118"/>
      <c r="I46" s="119"/>
    </row>
    <row r="47" spans="2:9" s="6" customFormat="1" ht="47.65" customHeight="1" x14ac:dyDescent="0.2">
      <c r="B47" s="59">
        <f t="shared" si="0"/>
        <v>12</v>
      </c>
      <c r="C47" s="117" t="s">
        <v>196</v>
      </c>
      <c r="D47" s="118"/>
      <c r="E47" s="118"/>
      <c r="F47" s="118"/>
      <c r="G47" s="118"/>
      <c r="H47" s="118"/>
      <c r="I47" s="119"/>
    </row>
    <row r="48" spans="2:9" s="6" customFormat="1" ht="46.9" customHeight="1" x14ac:dyDescent="0.2">
      <c r="B48" s="59">
        <f t="shared" si="0"/>
        <v>13</v>
      </c>
      <c r="C48" s="117" t="s">
        <v>200</v>
      </c>
      <c r="D48" s="118"/>
      <c r="E48" s="118"/>
      <c r="F48" s="118"/>
      <c r="G48" s="118"/>
      <c r="H48" s="118"/>
      <c r="I48" s="119"/>
    </row>
    <row r="49" spans="2:9" s="6" customFormat="1" ht="31.15" customHeight="1" x14ac:dyDescent="0.2">
      <c r="B49" s="59">
        <f t="shared" si="0"/>
        <v>14</v>
      </c>
      <c r="C49" s="117" t="s">
        <v>203</v>
      </c>
      <c r="D49" s="118"/>
      <c r="E49" s="118"/>
      <c r="F49" s="118"/>
      <c r="G49" s="118"/>
      <c r="H49" s="118"/>
      <c r="I49" s="119"/>
    </row>
    <row r="50" spans="2:9" s="6" customFormat="1" ht="48.4" customHeight="1" x14ac:dyDescent="0.2">
      <c r="B50" s="59">
        <f t="shared" si="0"/>
        <v>15</v>
      </c>
      <c r="C50" s="117" t="s">
        <v>207</v>
      </c>
      <c r="D50" s="118"/>
      <c r="E50" s="118"/>
      <c r="F50" s="118"/>
      <c r="G50" s="118"/>
      <c r="H50" s="118"/>
      <c r="I50" s="119"/>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zoomScale="85" zoomScaleNormal="85" workbookViewId="0">
      <selection activeCell="H7" sqref="H7:AF11"/>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A1" s="26"/>
      <c r="B1" s="115" t="s">
        <v>208</v>
      </c>
      <c r="C1" s="115"/>
      <c r="D1" s="115"/>
      <c r="E1" s="115"/>
      <c r="F1" s="115"/>
      <c r="G1" s="35"/>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5"/>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20" t="s">
        <v>2</v>
      </c>
      <c r="C3" s="121"/>
      <c r="D3" s="137" t="str">
        <f>'Cover sheet'!C5</f>
        <v>South Staffs Water</v>
      </c>
      <c r="E3" s="138"/>
      <c r="F3" s="139"/>
      <c r="G3" s="45"/>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57" t="s">
        <v>329</v>
      </c>
      <c r="C4" s="57"/>
      <c r="D4" s="137" t="str">
        <f>'Cover sheet'!C6</f>
        <v>South Staffs</v>
      </c>
      <c r="E4" s="138"/>
      <c r="F4" s="139"/>
      <c r="G4" s="45"/>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5"/>
      <c r="H5" s="141" t="s">
        <v>57</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58</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1:88" ht="15" thickBot="1" x14ac:dyDescent="0.25">
      <c r="A6" s="26"/>
      <c r="B6" s="69" t="s">
        <v>333</v>
      </c>
      <c r="C6" s="20" t="s">
        <v>20</v>
      </c>
      <c r="D6" s="21" t="s">
        <v>21</v>
      </c>
      <c r="E6" s="21" t="s">
        <v>22</v>
      </c>
      <c r="F6" s="91" t="s">
        <v>332</v>
      </c>
      <c r="G6" s="45"/>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1:88" ht="51" x14ac:dyDescent="0.2">
      <c r="B7" s="70">
        <v>1</v>
      </c>
      <c r="C7" s="36" t="s">
        <v>209</v>
      </c>
      <c r="D7" s="37" t="s">
        <v>210</v>
      </c>
      <c r="E7" s="37" t="s">
        <v>46</v>
      </c>
      <c r="F7" s="37">
        <v>2</v>
      </c>
      <c r="G7" s="45"/>
      <c r="H7" s="100">
        <v>393.07826799159989</v>
      </c>
      <c r="I7" s="100">
        <v>395.03753009098273</v>
      </c>
      <c r="J7" s="100">
        <v>397.05377105394382</v>
      </c>
      <c r="K7" s="100">
        <v>399.44609767884793</v>
      </c>
      <c r="L7" s="100">
        <v>401.88875322922826</v>
      </c>
      <c r="M7" s="100">
        <v>403.72770237329638</v>
      </c>
      <c r="N7" s="100">
        <v>405.5709266271985</v>
      </c>
      <c r="O7" s="100">
        <v>407.17857694925397</v>
      </c>
      <c r="P7" s="100">
        <v>408.8766752753574</v>
      </c>
      <c r="Q7" s="100">
        <v>410.55007528459441</v>
      </c>
      <c r="R7" s="100">
        <v>411.6183037337521</v>
      </c>
      <c r="S7" s="100">
        <v>412.66059145425567</v>
      </c>
      <c r="T7" s="100">
        <v>413.70116149694201</v>
      </c>
      <c r="U7" s="100">
        <v>414.74633647458074</v>
      </c>
      <c r="V7" s="100">
        <v>415.75860568017526</v>
      </c>
      <c r="W7" s="100">
        <v>416.77359787617985</v>
      </c>
      <c r="X7" s="100">
        <v>417.8232911070013</v>
      </c>
      <c r="Y7" s="100">
        <v>418.97425926300519</v>
      </c>
      <c r="Z7" s="100">
        <v>420.12035647996942</v>
      </c>
      <c r="AA7" s="100">
        <v>421.26844547357285</v>
      </c>
      <c r="AB7" s="100">
        <v>422.41640401317204</v>
      </c>
      <c r="AC7" s="100">
        <v>423.56174110372189</v>
      </c>
      <c r="AD7" s="100">
        <v>424.61146368641187</v>
      </c>
      <c r="AE7" s="100">
        <v>425.68921480125459</v>
      </c>
      <c r="AF7" s="100">
        <v>426.81897809926988</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1:88" ht="51" x14ac:dyDescent="0.2">
      <c r="B8" s="70">
        <f>B7+1</f>
        <v>2</v>
      </c>
      <c r="C8" s="30" t="s">
        <v>212</v>
      </c>
      <c r="D8" s="31" t="s">
        <v>213</v>
      </c>
      <c r="E8" s="31" t="s">
        <v>46</v>
      </c>
      <c r="F8" s="31">
        <v>2</v>
      </c>
      <c r="G8" s="45"/>
      <c r="H8" s="100">
        <v>457.24799999999999</v>
      </c>
      <c r="I8" s="100">
        <v>457.24799999999999</v>
      </c>
      <c r="J8" s="100">
        <v>457.24799999999999</v>
      </c>
      <c r="K8" s="100">
        <v>457.24799999999999</v>
      </c>
      <c r="L8" s="100">
        <v>457.24799999999999</v>
      </c>
      <c r="M8" s="100">
        <v>462.0702</v>
      </c>
      <c r="N8" s="100">
        <v>462.0702</v>
      </c>
      <c r="O8" s="100">
        <v>462.0702</v>
      </c>
      <c r="P8" s="100">
        <v>462.0702</v>
      </c>
      <c r="Q8" s="100">
        <v>488.61198000000002</v>
      </c>
      <c r="R8" s="100">
        <v>488.61198000000002</v>
      </c>
      <c r="S8" s="100">
        <v>488.61198000000002</v>
      </c>
      <c r="T8" s="100">
        <v>488.61198000000002</v>
      </c>
      <c r="U8" s="100">
        <v>488.61198000000002</v>
      </c>
      <c r="V8" s="100">
        <v>488.61198000000002</v>
      </c>
      <c r="W8" s="100">
        <v>488.61198000000002</v>
      </c>
      <c r="X8" s="100">
        <v>488.61198000000002</v>
      </c>
      <c r="Y8" s="100">
        <v>488.61198000000002</v>
      </c>
      <c r="Z8" s="100">
        <v>488.61198000000002</v>
      </c>
      <c r="AA8" s="100">
        <v>488.61198000000002</v>
      </c>
      <c r="AB8" s="100">
        <v>488.61198000000002</v>
      </c>
      <c r="AC8" s="100">
        <v>488.61198000000002</v>
      </c>
      <c r="AD8" s="100">
        <v>488.61198000000002</v>
      </c>
      <c r="AE8" s="100">
        <v>488.61198000000002</v>
      </c>
      <c r="AF8" s="100">
        <v>488.61198000000002</v>
      </c>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4"/>
    </row>
    <row r="9" spans="1:88" ht="51" x14ac:dyDescent="0.2">
      <c r="B9" s="70">
        <f t="shared" ref="B9:B11" si="0">B8+1</f>
        <v>3</v>
      </c>
      <c r="C9" s="30" t="s">
        <v>215</v>
      </c>
      <c r="D9" s="31" t="s">
        <v>216</v>
      </c>
      <c r="E9" s="31" t="s">
        <v>46</v>
      </c>
      <c r="F9" s="31">
        <v>2</v>
      </c>
      <c r="G9" s="45"/>
      <c r="H9" s="100">
        <v>406.68799999999999</v>
      </c>
      <c r="I9" s="100">
        <v>406.68799999999999</v>
      </c>
      <c r="J9" s="100">
        <v>406.68799999999999</v>
      </c>
      <c r="K9" s="100">
        <v>406.68799999999999</v>
      </c>
      <c r="L9" s="100">
        <v>406.68799999999999</v>
      </c>
      <c r="M9" s="100">
        <v>411.5102</v>
      </c>
      <c r="N9" s="100">
        <v>411.5102</v>
      </c>
      <c r="O9" s="100">
        <v>411.5102</v>
      </c>
      <c r="P9" s="100">
        <v>411.5102</v>
      </c>
      <c r="Q9" s="100">
        <v>438.05198000000001</v>
      </c>
      <c r="R9" s="100">
        <v>438.05198000000001</v>
      </c>
      <c r="S9" s="100">
        <v>438.05198000000001</v>
      </c>
      <c r="T9" s="100">
        <v>438.05198000000001</v>
      </c>
      <c r="U9" s="100">
        <v>438.05198000000001</v>
      </c>
      <c r="V9" s="100">
        <v>438.05198000000001</v>
      </c>
      <c r="W9" s="100">
        <v>438.05198000000001</v>
      </c>
      <c r="X9" s="100">
        <v>438.05198000000001</v>
      </c>
      <c r="Y9" s="100">
        <v>438.05198000000001</v>
      </c>
      <c r="Z9" s="100">
        <v>438.05198000000001</v>
      </c>
      <c r="AA9" s="100">
        <v>438.05198000000001</v>
      </c>
      <c r="AB9" s="100">
        <v>438.05198000000001</v>
      </c>
      <c r="AC9" s="100">
        <v>438.05198000000001</v>
      </c>
      <c r="AD9" s="100">
        <v>438.05198000000001</v>
      </c>
      <c r="AE9" s="100">
        <v>438.05198000000001</v>
      </c>
      <c r="AF9" s="100">
        <v>438.05198000000001</v>
      </c>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4"/>
    </row>
    <row r="10" spans="1:88" ht="51" x14ac:dyDescent="0.2">
      <c r="B10" s="70">
        <f t="shared" si="0"/>
        <v>4</v>
      </c>
      <c r="C10" s="30" t="s">
        <v>218</v>
      </c>
      <c r="D10" s="31" t="s">
        <v>219</v>
      </c>
      <c r="E10" s="31" t="s">
        <v>46</v>
      </c>
      <c r="F10" s="31">
        <v>2</v>
      </c>
      <c r="G10" s="45"/>
      <c r="H10" s="100">
        <v>11.47</v>
      </c>
      <c r="I10" s="100">
        <v>11.54</v>
      </c>
      <c r="J10" s="100">
        <v>11.64</v>
      </c>
      <c r="K10" s="100">
        <v>11.63</v>
      </c>
      <c r="L10" s="100">
        <v>12.04</v>
      </c>
      <c r="M10" s="100">
        <v>12.5</v>
      </c>
      <c r="N10" s="100">
        <v>12.67</v>
      </c>
      <c r="O10" s="100">
        <v>13.23</v>
      </c>
      <c r="P10" s="100">
        <v>13.619999999999997</v>
      </c>
      <c r="Q10" s="100">
        <v>13.73</v>
      </c>
      <c r="R10" s="100">
        <v>13.74</v>
      </c>
      <c r="S10" s="100">
        <v>13.5</v>
      </c>
      <c r="T10" s="100">
        <v>13.37</v>
      </c>
      <c r="U10" s="100">
        <v>13.13</v>
      </c>
      <c r="V10" s="100">
        <v>13.48</v>
      </c>
      <c r="W10" s="100">
        <v>13.13</v>
      </c>
      <c r="X10" s="100">
        <v>12.75</v>
      </c>
      <c r="Y10" s="100">
        <v>13.220000000000002</v>
      </c>
      <c r="Z10" s="100">
        <v>13.17</v>
      </c>
      <c r="AA10" s="100">
        <v>13.190000000000001</v>
      </c>
      <c r="AB10" s="100">
        <v>12.94</v>
      </c>
      <c r="AC10" s="100">
        <v>13.06</v>
      </c>
      <c r="AD10" s="100">
        <v>12.91</v>
      </c>
      <c r="AE10" s="100">
        <v>13.21</v>
      </c>
      <c r="AF10" s="100">
        <v>12.830000000000002</v>
      </c>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4"/>
    </row>
    <row r="11" spans="1:88" ht="51" x14ac:dyDescent="0.2">
      <c r="B11" s="70">
        <f t="shared" si="0"/>
        <v>5</v>
      </c>
      <c r="C11" s="30" t="s">
        <v>221</v>
      </c>
      <c r="D11" s="31" t="s">
        <v>222</v>
      </c>
      <c r="E11" s="31" t="s">
        <v>46</v>
      </c>
      <c r="F11" s="31">
        <v>2</v>
      </c>
      <c r="G11" s="45"/>
      <c r="H11" s="101">
        <v>2.1397320084001006</v>
      </c>
      <c r="I11" s="101">
        <v>0.11046990901726161</v>
      </c>
      <c r="J11" s="101">
        <v>-2.0057710539438318</v>
      </c>
      <c r="K11" s="101">
        <v>-4.3880976788479469</v>
      </c>
      <c r="L11" s="101">
        <v>-7.2407532292282681</v>
      </c>
      <c r="M11" s="101">
        <v>-4.7175023732963837</v>
      </c>
      <c r="N11" s="101">
        <v>-6.7307266271985053</v>
      </c>
      <c r="O11" s="101">
        <v>-8.8983769492539686</v>
      </c>
      <c r="P11" s="101">
        <v>-10.9864752753574</v>
      </c>
      <c r="Q11" s="101">
        <v>13.771904715405601</v>
      </c>
      <c r="R11" s="101">
        <v>12.693676266247914</v>
      </c>
      <c r="S11" s="101">
        <v>11.891388545744348</v>
      </c>
      <c r="T11" s="101">
        <v>10.980818503058009</v>
      </c>
      <c r="U11" s="101">
        <v>10.17564352541927</v>
      </c>
      <c r="V11" s="101">
        <v>8.8133743198247494</v>
      </c>
      <c r="W11" s="101">
        <v>8.1483821238201646</v>
      </c>
      <c r="X11" s="101">
        <v>7.4786888929987185</v>
      </c>
      <c r="Y11" s="101">
        <v>5.8577207369948177</v>
      </c>
      <c r="Z11" s="101">
        <v>4.7616235200305983</v>
      </c>
      <c r="AA11" s="101">
        <v>3.5935345264271596</v>
      </c>
      <c r="AB11" s="101">
        <v>2.6955759868279738</v>
      </c>
      <c r="AC11" s="101">
        <v>1.4302388962781283</v>
      </c>
      <c r="AD11" s="101">
        <v>0.53051631358814788</v>
      </c>
      <c r="AE11" s="101">
        <v>-0.84723480125457939</v>
      </c>
      <c r="AF11" s="101">
        <v>-1.5969980992698716</v>
      </c>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row>
    <row r="12" spans="1:88" ht="13.9" customHeight="1" x14ac:dyDescent="0.2"/>
    <row r="13" spans="1:88" ht="13.9" customHeight="1" x14ac:dyDescent="0.2"/>
    <row r="14" spans="1:88" ht="13.9" customHeight="1" x14ac:dyDescent="0.2">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row>
    <row r="15" spans="1:88" ht="13.9" customHeight="1" x14ac:dyDescent="0.25">
      <c r="B15" s="54" t="s">
        <v>335</v>
      </c>
      <c r="C15" s="26"/>
    </row>
    <row r="16" spans="1:88" ht="13.9" customHeight="1" x14ac:dyDescent="0.2">
      <c r="B16" s="26"/>
      <c r="C16" s="26"/>
    </row>
    <row r="17" spans="2:9" ht="13.9" customHeight="1" x14ac:dyDescent="0.2">
      <c r="B17" s="55"/>
      <c r="C17" s="26" t="s">
        <v>336</v>
      </c>
    </row>
    <row r="18" spans="2:9" ht="13.9" customHeight="1" x14ac:dyDescent="0.2">
      <c r="B18" s="26"/>
      <c r="C18" s="26"/>
    </row>
    <row r="19" spans="2:9" ht="13.9" customHeight="1" x14ac:dyDescent="0.2">
      <c r="B19" s="56"/>
      <c r="C19" s="26" t="s">
        <v>337</v>
      </c>
    </row>
    <row r="20" spans="2:9" ht="13.9" customHeight="1" x14ac:dyDescent="0.2"/>
    <row r="21" spans="2:9" ht="13.9" customHeight="1" x14ac:dyDescent="0.2"/>
    <row r="22" spans="2:9" ht="13.9" customHeight="1" x14ac:dyDescent="0.2"/>
    <row r="23" spans="2:9" s="26" customFormat="1" ht="13.9" customHeight="1" x14ac:dyDescent="0.25">
      <c r="B23" s="133" t="s">
        <v>341</v>
      </c>
      <c r="C23" s="134"/>
      <c r="D23" s="134"/>
      <c r="E23" s="134"/>
      <c r="F23" s="134"/>
      <c r="G23" s="134"/>
      <c r="H23" s="134"/>
      <c r="I23" s="135"/>
    </row>
    <row r="24" spans="2:9" ht="13.9" customHeight="1" x14ac:dyDescent="0.2"/>
    <row r="25" spans="2:9" s="6" customFormat="1" ht="13.5" x14ac:dyDescent="0.2">
      <c r="B25" s="58" t="s">
        <v>333</v>
      </c>
      <c r="C25" s="136" t="s">
        <v>331</v>
      </c>
      <c r="D25" s="136"/>
      <c r="E25" s="136"/>
      <c r="F25" s="136"/>
      <c r="G25" s="136"/>
      <c r="H25" s="136"/>
      <c r="I25" s="136"/>
    </row>
    <row r="26" spans="2:9" s="6" customFormat="1" ht="72.400000000000006" customHeight="1" x14ac:dyDescent="0.2">
      <c r="B26" s="59">
        <v>1</v>
      </c>
      <c r="C26" s="129" t="s">
        <v>211</v>
      </c>
      <c r="D26" s="116"/>
      <c r="E26" s="116"/>
      <c r="F26" s="116"/>
      <c r="G26" s="116"/>
      <c r="H26" s="116"/>
      <c r="I26" s="116"/>
    </row>
    <row r="27" spans="2:9" s="6" customFormat="1" ht="54" customHeight="1" x14ac:dyDescent="0.2">
      <c r="B27" s="59">
        <v>2</v>
      </c>
      <c r="C27" s="129" t="s">
        <v>214</v>
      </c>
      <c r="D27" s="116"/>
      <c r="E27" s="116"/>
      <c r="F27" s="116"/>
      <c r="G27" s="116"/>
      <c r="H27" s="116"/>
      <c r="I27" s="116"/>
    </row>
    <row r="28" spans="2:9" s="6" customFormat="1" ht="54" customHeight="1" x14ac:dyDescent="0.2">
      <c r="B28" s="59">
        <v>3</v>
      </c>
      <c r="C28" s="129" t="s">
        <v>217</v>
      </c>
      <c r="D28" s="116"/>
      <c r="E28" s="116"/>
      <c r="F28" s="116"/>
      <c r="G28" s="116"/>
      <c r="H28" s="116"/>
      <c r="I28" s="116"/>
    </row>
    <row r="29" spans="2:9" s="6" customFormat="1" ht="54" customHeight="1" x14ac:dyDescent="0.2">
      <c r="B29" s="59">
        <v>4</v>
      </c>
      <c r="C29" s="129" t="s">
        <v>220</v>
      </c>
      <c r="D29" s="116"/>
      <c r="E29" s="116"/>
      <c r="F29" s="116"/>
      <c r="G29" s="116"/>
      <c r="H29" s="116"/>
      <c r="I29" s="116"/>
    </row>
    <row r="30" spans="2:9" s="6" customFormat="1" ht="54" customHeight="1" x14ac:dyDescent="0.2">
      <c r="B30" s="59">
        <v>5</v>
      </c>
      <c r="C30" s="129" t="s">
        <v>223</v>
      </c>
      <c r="D30" s="116"/>
      <c r="E30" s="116"/>
      <c r="F30" s="116"/>
      <c r="G30" s="116"/>
      <c r="H30" s="116"/>
      <c r="I30" s="116"/>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70" zoomScaleNormal="70" workbookViewId="0">
      <selection activeCell="X24" sqref="X24"/>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A1" s="26"/>
      <c r="B1" s="1" t="s">
        <v>224</v>
      </c>
      <c r="C1" s="1"/>
      <c r="D1" s="24"/>
      <c r="E1" s="25"/>
      <c r="F1" s="24"/>
      <c r="G1" s="35"/>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5"/>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20" t="s">
        <v>2</v>
      </c>
      <c r="C3" s="121"/>
      <c r="D3" s="137" t="str">
        <f>'Cover sheet'!C5</f>
        <v>South Staffs Water</v>
      </c>
      <c r="E3" s="138"/>
      <c r="F3" s="139"/>
      <c r="G3" s="45"/>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120" t="s">
        <v>329</v>
      </c>
      <c r="C4" s="121"/>
      <c r="D4" s="137" t="str">
        <f>'Cover sheet'!C6</f>
        <v>South Staffs</v>
      </c>
      <c r="E4" s="138"/>
      <c r="F4" s="139"/>
      <c r="G4" s="45"/>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5"/>
      <c r="H5" s="141" t="s">
        <v>57</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58</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1:88" ht="15" thickBot="1" x14ac:dyDescent="0.25">
      <c r="A6" s="26"/>
      <c r="B6" s="69" t="s">
        <v>333</v>
      </c>
      <c r="C6" s="20" t="s">
        <v>20</v>
      </c>
      <c r="D6" s="21" t="s">
        <v>21</v>
      </c>
      <c r="E6" s="21" t="s">
        <v>22</v>
      </c>
      <c r="F6" s="91" t="s">
        <v>332</v>
      </c>
      <c r="G6" s="45"/>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1:88" ht="51.75" customHeight="1" x14ac:dyDescent="0.2">
      <c r="B7" s="70">
        <v>1</v>
      </c>
      <c r="C7" s="36" t="s">
        <v>140</v>
      </c>
      <c r="D7" s="37" t="s">
        <v>225</v>
      </c>
      <c r="E7" s="37" t="s">
        <v>46</v>
      </c>
      <c r="F7" s="37">
        <v>2</v>
      </c>
      <c r="G7" s="45"/>
      <c r="H7" s="100">
        <v>487.99</v>
      </c>
      <c r="I7" s="100">
        <v>487.99</v>
      </c>
      <c r="J7" s="100">
        <v>487.99</v>
      </c>
      <c r="K7" s="100">
        <v>487.99</v>
      </c>
      <c r="L7" s="100">
        <v>487.99</v>
      </c>
      <c r="M7" s="100">
        <v>499.34000000000003</v>
      </c>
      <c r="N7" s="100">
        <v>499.34000000000003</v>
      </c>
      <c r="O7" s="100">
        <v>499.34000000000003</v>
      </c>
      <c r="P7" s="100">
        <v>499.34000000000003</v>
      </c>
      <c r="Q7" s="100">
        <v>516.89</v>
      </c>
      <c r="R7" s="100">
        <v>516.89</v>
      </c>
      <c r="S7" s="100">
        <v>516.89</v>
      </c>
      <c r="T7" s="100">
        <v>516.89</v>
      </c>
      <c r="U7" s="100">
        <v>516.89</v>
      </c>
      <c r="V7" s="100">
        <v>516.89</v>
      </c>
      <c r="W7" s="100">
        <v>516.89</v>
      </c>
      <c r="X7" s="100">
        <v>516.89</v>
      </c>
      <c r="Y7" s="100">
        <v>516.89</v>
      </c>
      <c r="Z7" s="100">
        <v>516.89</v>
      </c>
      <c r="AA7" s="100">
        <v>516.89</v>
      </c>
      <c r="AB7" s="100">
        <v>516.89</v>
      </c>
      <c r="AC7" s="100">
        <v>516.89</v>
      </c>
      <c r="AD7" s="100">
        <v>516.89</v>
      </c>
      <c r="AE7" s="100">
        <v>516.89</v>
      </c>
      <c r="AF7" s="100">
        <v>516.89</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1:88" ht="57.4" customHeight="1" x14ac:dyDescent="0.2">
      <c r="B8" s="70">
        <v>2</v>
      </c>
      <c r="C8" s="30" t="s">
        <v>151</v>
      </c>
      <c r="D8" s="31" t="s">
        <v>227</v>
      </c>
      <c r="E8" s="31" t="s">
        <v>46</v>
      </c>
      <c r="F8" s="31">
        <v>2</v>
      </c>
      <c r="G8" s="45"/>
      <c r="H8" s="100">
        <v>25.141999999999999</v>
      </c>
      <c r="I8" s="100">
        <v>25.141999999999999</v>
      </c>
      <c r="J8" s="100">
        <v>25.141999999999999</v>
      </c>
      <c r="K8" s="100">
        <v>25.141999999999999</v>
      </c>
      <c r="L8" s="100">
        <v>25.141999999999999</v>
      </c>
      <c r="M8" s="100">
        <v>25.319800000000001</v>
      </c>
      <c r="N8" s="100">
        <v>25.319800000000001</v>
      </c>
      <c r="O8" s="100">
        <v>25.319800000000001</v>
      </c>
      <c r="P8" s="100">
        <v>25.319800000000001</v>
      </c>
      <c r="Q8" s="100">
        <v>16.328020000000006</v>
      </c>
      <c r="R8" s="100">
        <v>16.328020000000006</v>
      </c>
      <c r="S8" s="100">
        <v>16.328020000000006</v>
      </c>
      <c r="T8" s="100">
        <v>16.328020000000006</v>
      </c>
      <c r="U8" s="100">
        <v>16.328020000000006</v>
      </c>
      <c r="V8" s="100">
        <v>16.328020000000006</v>
      </c>
      <c r="W8" s="100">
        <v>16.328020000000006</v>
      </c>
      <c r="X8" s="100">
        <v>16.328020000000006</v>
      </c>
      <c r="Y8" s="100">
        <v>16.328020000000006</v>
      </c>
      <c r="Z8" s="100">
        <v>16.328020000000006</v>
      </c>
      <c r="AA8" s="100">
        <v>16.328020000000006</v>
      </c>
      <c r="AB8" s="100">
        <v>16.328020000000006</v>
      </c>
      <c r="AC8" s="100">
        <v>16.328020000000006</v>
      </c>
      <c r="AD8" s="100">
        <v>16.328020000000006</v>
      </c>
      <c r="AE8" s="100">
        <v>16.328020000000006</v>
      </c>
      <c r="AF8" s="100">
        <v>16.328020000000006</v>
      </c>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4"/>
    </row>
    <row r="9" spans="1:88" ht="59.65" customHeight="1" x14ac:dyDescent="0.2">
      <c r="B9" s="70">
        <v>3</v>
      </c>
      <c r="C9" s="30" t="s">
        <v>154</v>
      </c>
      <c r="D9" s="31" t="s">
        <v>229</v>
      </c>
      <c r="E9" s="31" t="s">
        <v>46</v>
      </c>
      <c r="F9" s="31">
        <v>2</v>
      </c>
      <c r="G9" s="45"/>
      <c r="H9" s="101">
        <v>5.6</v>
      </c>
      <c r="I9" s="101">
        <v>5.6</v>
      </c>
      <c r="J9" s="101">
        <v>5.6</v>
      </c>
      <c r="K9" s="101">
        <v>5.6</v>
      </c>
      <c r="L9" s="101">
        <v>5.6</v>
      </c>
      <c r="M9" s="101">
        <v>5.6</v>
      </c>
      <c r="N9" s="101">
        <v>5.6</v>
      </c>
      <c r="O9" s="101">
        <v>5.6</v>
      </c>
      <c r="P9" s="101">
        <v>5.6</v>
      </c>
      <c r="Q9" s="101">
        <v>5.6</v>
      </c>
      <c r="R9" s="101">
        <v>5.6</v>
      </c>
      <c r="S9" s="101">
        <v>5.6</v>
      </c>
      <c r="T9" s="101">
        <v>5.6</v>
      </c>
      <c r="U9" s="101">
        <v>5.6</v>
      </c>
      <c r="V9" s="101">
        <v>5.6</v>
      </c>
      <c r="W9" s="101">
        <v>5.6</v>
      </c>
      <c r="X9" s="101">
        <v>5.6</v>
      </c>
      <c r="Y9" s="101">
        <v>5.6</v>
      </c>
      <c r="Z9" s="101">
        <v>5.6</v>
      </c>
      <c r="AA9" s="101">
        <v>5.6</v>
      </c>
      <c r="AB9" s="101">
        <v>5.6</v>
      </c>
      <c r="AC9" s="101">
        <v>5.6</v>
      </c>
      <c r="AD9" s="101">
        <v>5.6</v>
      </c>
      <c r="AE9" s="101">
        <v>5.6</v>
      </c>
      <c r="AF9" s="101">
        <v>5.6</v>
      </c>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row>
    <row r="10" spans="1:88" x14ac:dyDescent="0.2"/>
    <row r="11" spans="1:88" x14ac:dyDescent="0.2"/>
    <row r="12" spans="1:88" x14ac:dyDescent="0.2"/>
    <row r="13" spans="1:88" ht="15" x14ac:dyDescent="0.25">
      <c r="B13" s="54" t="s">
        <v>335</v>
      </c>
      <c r="C13" s="26"/>
    </row>
    <row r="14" spans="1:88" x14ac:dyDescent="0.2">
      <c r="B14" s="26"/>
      <c r="C14" s="26"/>
    </row>
    <row r="15" spans="1:88" x14ac:dyDescent="0.2">
      <c r="B15" s="55"/>
      <c r="C15" s="26" t="s">
        <v>336</v>
      </c>
    </row>
    <row r="16" spans="1:88" x14ac:dyDescent="0.2">
      <c r="B16" s="26"/>
      <c r="C16" s="26"/>
    </row>
    <row r="17" spans="2:9" x14ac:dyDescent="0.2">
      <c r="B17" s="56"/>
      <c r="C17" s="26" t="s">
        <v>337</v>
      </c>
    </row>
    <row r="18" spans="2:9" x14ac:dyDescent="0.2"/>
    <row r="19" spans="2:9" x14ac:dyDescent="0.2"/>
    <row r="20" spans="2:9" x14ac:dyDescent="0.2"/>
    <row r="21" spans="2:9" s="26" customFormat="1" ht="15" x14ac:dyDescent="0.25">
      <c r="B21" s="133" t="s">
        <v>342</v>
      </c>
      <c r="C21" s="134"/>
      <c r="D21" s="134"/>
      <c r="E21" s="134"/>
      <c r="F21" s="134"/>
      <c r="G21" s="134"/>
      <c r="H21" s="134"/>
      <c r="I21" s="135"/>
    </row>
    <row r="22" spans="2:9" x14ac:dyDescent="0.2"/>
    <row r="23" spans="2:9" s="6" customFormat="1" ht="13.5" x14ac:dyDescent="0.2">
      <c r="B23" s="58" t="s">
        <v>333</v>
      </c>
      <c r="C23" s="136" t="s">
        <v>331</v>
      </c>
      <c r="D23" s="136"/>
      <c r="E23" s="136"/>
      <c r="F23" s="136"/>
      <c r="G23" s="136"/>
      <c r="H23" s="136"/>
      <c r="I23" s="136"/>
    </row>
    <row r="24" spans="2:9" s="6" customFormat="1" ht="75.400000000000006" customHeight="1" x14ac:dyDescent="0.2">
      <c r="B24" s="59">
        <v>1</v>
      </c>
      <c r="C24" s="129" t="s">
        <v>226</v>
      </c>
      <c r="D24" s="116"/>
      <c r="E24" s="116"/>
      <c r="F24" s="116"/>
      <c r="G24" s="116"/>
      <c r="H24" s="116"/>
      <c r="I24" s="116"/>
    </row>
    <row r="25" spans="2:9" s="6" customFormat="1" ht="118.5" customHeight="1" x14ac:dyDescent="0.2">
      <c r="B25" s="59">
        <v>2</v>
      </c>
      <c r="C25" s="129" t="s">
        <v>228</v>
      </c>
      <c r="D25" s="116"/>
      <c r="E25" s="116"/>
      <c r="F25" s="116"/>
      <c r="G25" s="116"/>
      <c r="H25" s="116"/>
      <c r="I25" s="116"/>
    </row>
    <row r="26" spans="2:9" s="6" customFormat="1" ht="85.5" customHeight="1" x14ac:dyDescent="0.2">
      <c r="B26" s="59">
        <v>3</v>
      </c>
      <c r="C26" s="129" t="s">
        <v>230</v>
      </c>
      <c r="D26" s="116"/>
      <c r="E26" s="116"/>
      <c r="F26" s="116"/>
      <c r="G26" s="116"/>
      <c r="H26" s="116"/>
      <c r="I26" s="116"/>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85" zoomScaleNormal="85" workbookViewId="0">
      <pane xSplit="6" ySplit="6" topLeftCell="S9" activePane="bottomRight" state="frozen"/>
      <selection activeCell="E12" sqref="E12"/>
      <selection pane="topRight" activeCell="E12" sqref="E12"/>
      <selection pane="bottomLeft" activeCell="E12" sqref="E12"/>
      <selection pane="bottomRight" activeCell="H7" sqref="H7:AF17"/>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15" t="s">
        <v>231</v>
      </c>
      <c r="C1" s="115"/>
      <c r="D1" s="115"/>
      <c r="E1" s="115"/>
      <c r="F1" s="115"/>
      <c r="G1" s="35"/>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2:88" ht="15" thickBot="1" x14ac:dyDescent="0.25">
      <c r="C2" s="27"/>
      <c r="D2" s="27"/>
      <c r="E2" s="27"/>
      <c r="F2" s="27"/>
      <c r="G2" s="35"/>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2:88" ht="17.25" thickBot="1" x14ac:dyDescent="0.25">
      <c r="B3" s="120" t="s">
        <v>2</v>
      </c>
      <c r="C3" s="121"/>
      <c r="D3" s="137" t="str">
        <f>'Cover sheet'!C5</f>
        <v>South Staffs Water</v>
      </c>
      <c r="E3" s="138"/>
      <c r="F3" s="139"/>
      <c r="G3" s="45"/>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2:88" ht="17.25" thickBot="1" x14ac:dyDescent="0.25">
      <c r="B4" s="120" t="s">
        <v>329</v>
      </c>
      <c r="C4" s="121"/>
      <c r="D4" s="137" t="str">
        <f>'Cover sheet'!C6</f>
        <v>South Staffs</v>
      </c>
      <c r="E4" s="138"/>
      <c r="F4" s="139"/>
      <c r="G4" s="45"/>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2:88" ht="16.5" thickBot="1" x14ac:dyDescent="0.35">
      <c r="C5" s="29"/>
      <c r="D5" s="29"/>
      <c r="E5" s="27"/>
      <c r="F5" s="27"/>
      <c r="G5" s="45"/>
      <c r="H5" s="141" t="s">
        <v>57</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58</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2:88" ht="15" thickBot="1" x14ac:dyDescent="0.25">
      <c r="B6" s="69" t="s">
        <v>333</v>
      </c>
      <c r="C6" s="20" t="s">
        <v>20</v>
      </c>
      <c r="D6" s="21" t="s">
        <v>21</v>
      </c>
      <c r="E6" s="21" t="s">
        <v>22</v>
      </c>
      <c r="F6" s="91" t="s">
        <v>332</v>
      </c>
      <c r="G6" s="45"/>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2:88" ht="51" x14ac:dyDescent="0.2">
      <c r="B7" s="70">
        <v>1</v>
      </c>
      <c r="C7" s="36" t="s">
        <v>158</v>
      </c>
      <c r="D7" s="37" t="s">
        <v>232</v>
      </c>
      <c r="E7" s="37" t="s">
        <v>46</v>
      </c>
      <c r="F7" s="37">
        <v>2</v>
      </c>
      <c r="H7" s="100">
        <v>52.961557119590033</v>
      </c>
      <c r="I7" s="100">
        <v>52.933816044775199</v>
      </c>
      <c r="J7" s="100">
        <v>52.915846106646143</v>
      </c>
      <c r="K7" s="100">
        <v>52.905839559782073</v>
      </c>
      <c r="L7" s="100">
        <v>52.9028385280469</v>
      </c>
      <c r="M7" s="100">
        <v>52.937064083863191</v>
      </c>
      <c r="N7" s="100">
        <v>52.976037982630444</v>
      </c>
      <c r="O7" s="100">
        <v>53.021084155883592</v>
      </c>
      <c r="P7" s="100">
        <v>53.069939089493424</v>
      </c>
      <c r="Q7" s="100">
        <v>53.122724717684193</v>
      </c>
      <c r="R7" s="100">
        <v>53.179039478914248</v>
      </c>
      <c r="S7" s="100">
        <v>53.23852739237816</v>
      </c>
      <c r="T7" s="100">
        <v>53.300872245330787</v>
      </c>
      <c r="U7" s="100">
        <v>53.36495897429478</v>
      </c>
      <c r="V7" s="100">
        <v>53.432015456145898</v>
      </c>
      <c r="W7" s="100">
        <v>53.500327282304383</v>
      </c>
      <c r="X7" s="100">
        <v>53.570440873020445</v>
      </c>
      <c r="Y7" s="100">
        <v>53.642136517457111</v>
      </c>
      <c r="Z7" s="100">
        <v>53.71599973788485</v>
      </c>
      <c r="AA7" s="100">
        <v>53.79049633667821</v>
      </c>
      <c r="AB7" s="100">
        <v>53.866211833711802</v>
      </c>
      <c r="AC7" s="100">
        <v>53.943122408806538</v>
      </c>
      <c r="AD7" s="100">
        <v>54.021081769254828</v>
      </c>
      <c r="AE7" s="100">
        <v>54.100119197060728</v>
      </c>
      <c r="AF7" s="100">
        <v>54.18018490351885</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2:88" ht="51" x14ac:dyDescent="0.2">
      <c r="B8" s="70">
        <v>2</v>
      </c>
      <c r="C8" s="30" t="s">
        <v>161</v>
      </c>
      <c r="D8" s="31" t="s">
        <v>234</v>
      </c>
      <c r="E8" s="31" t="s">
        <v>46</v>
      </c>
      <c r="F8" s="31">
        <v>2</v>
      </c>
      <c r="H8" s="100">
        <v>2.6124153530434784</v>
      </c>
      <c r="I8" s="100">
        <v>2.6129472313043478</v>
      </c>
      <c r="J8" s="100">
        <v>2.6134791095652172</v>
      </c>
      <c r="K8" s="100">
        <v>2.6140109878260867</v>
      </c>
      <c r="L8" s="100">
        <v>2.6145428660869565</v>
      </c>
      <c r="M8" s="100">
        <v>2.6150747443478264</v>
      </c>
      <c r="N8" s="100">
        <v>2.6156066226086958</v>
      </c>
      <c r="O8" s="100">
        <v>2.6161385008695652</v>
      </c>
      <c r="P8" s="100">
        <v>2.6166703791304351</v>
      </c>
      <c r="Q8" s="100">
        <v>2.6172022573913045</v>
      </c>
      <c r="R8" s="100">
        <v>2.6177341356521739</v>
      </c>
      <c r="S8" s="100">
        <v>2.6182660139130434</v>
      </c>
      <c r="T8" s="100">
        <v>2.6187978921739132</v>
      </c>
      <c r="U8" s="100">
        <v>2.6193297704347827</v>
      </c>
      <c r="V8" s="100">
        <v>2.6198616486956521</v>
      </c>
      <c r="W8" s="100">
        <v>2.6203935269565219</v>
      </c>
      <c r="X8" s="100">
        <v>2.6209254052173914</v>
      </c>
      <c r="Y8" s="100">
        <v>2.6214572834782612</v>
      </c>
      <c r="Z8" s="100">
        <v>2.6219891617391302</v>
      </c>
      <c r="AA8" s="100">
        <v>2.6225210400000001</v>
      </c>
      <c r="AB8" s="100">
        <v>2.6230607400000001</v>
      </c>
      <c r="AC8" s="100">
        <v>2.6236004400000001</v>
      </c>
      <c r="AD8" s="100">
        <v>2.6241401400000002</v>
      </c>
      <c r="AE8" s="100">
        <v>2.6246798400000002</v>
      </c>
      <c r="AF8" s="100">
        <v>2.6252195400000002</v>
      </c>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4"/>
    </row>
    <row r="9" spans="2:88" ht="51" x14ac:dyDescent="0.2">
      <c r="B9" s="70">
        <v>3</v>
      </c>
      <c r="C9" s="30" t="s">
        <v>164</v>
      </c>
      <c r="D9" s="31" t="s">
        <v>236</v>
      </c>
      <c r="E9" s="31" t="s">
        <v>46</v>
      </c>
      <c r="F9" s="31">
        <v>2</v>
      </c>
      <c r="H9" s="100">
        <v>99.208243083471075</v>
      </c>
      <c r="I9" s="100">
        <v>104.26896703550415</v>
      </c>
      <c r="J9" s="100">
        <v>109.38321006022446</v>
      </c>
      <c r="K9" s="100">
        <v>114.53270735138918</v>
      </c>
      <c r="L9" s="100">
        <v>119.64986309025181</v>
      </c>
      <c r="M9" s="100">
        <v>124.77174841411239</v>
      </c>
      <c r="N9" s="100">
        <v>129.8788337593642</v>
      </c>
      <c r="O9" s="100">
        <v>134.7289690963006</v>
      </c>
      <c r="P9" s="100">
        <v>139.65276139415136</v>
      </c>
      <c r="Q9" s="100">
        <v>144.53252130498032</v>
      </c>
      <c r="R9" s="100">
        <v>148.82893530057291</v>
      </c>
      <c r="S9" s="100">
        <v>153.04607475766883</v>
      </c>
      <c r="T9" s="100">
        <v>157.19344434294879</v>
      </c>
      <c r="U9" s="100">
        <v>161.2662197756504</v>
      </c>
      <c r="V9" s="100">
        <v>165.21334336135712</v>
      </c>
      <c r="W9" s="100">
        <v>169.07202044986337</v>
      </c>
      <c r="X9" s="100">
        <v>172.87294519678377</v>
      </c>
      <c r="Y9" s="100">
        <v>176.68232733912208</v>
      </c>
      <c r="Z9" s="100">
        <v>180.39228238596675</v>
      </c>
      <c r="AA9" s="100">
        <v>184.01129871245789</v>
      </c>
      <c r="AB9" s="100">
        <v>187.53604298276321</v>
      </c>
      <c r="AC9" s="100">
        <v>190.96347532870382</v>
      </c>
      <c r="AD9" s="100">
        <v>194.20009822743492</v>
      </c>
      <c r="AE9" s="100">
        <v>197.36974800671442</v>
      </c>
      <c r="AF9" s="100">
        <v>199.60739636028435</v>
      </c>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4"/>
    </row>
    <row r="10" spans="2:88" ht="51" x14ac:dyDescent="0.2">
      <c r="B10" s="70">
        <v>4</v>
      </c>
      <c r="C10" s="30" t="s">
        <v>238</v>
      </c>
      <c r="D10" s="31" t="s">
        <v>239</v>
      </c>
      <c r="E10" s="31" t="s">
        <v>46</v>
      </c>
      <c r="F10" s="31">
        <v>2</v>
      </c>
      <c r="H10" s="100">
        <v>164.95304401371729</v>
      </c>
      <c r="I10" s="100">
        <v>161.55512052571999</v>
      </c>
      <c r="J10" s="100">
        <v>158.1497167797296</v>
      </c>
      <c r="K10" s="100">
        <v>154.97385264703286</v>
      </c>
      <c r="L10" s="100">
        <v>151.79177117464732</v>
      </c>
      <c r="M10" s="100">
        <v>148.34168528696358</v>
      </c>
      <c r="N10" s="100">
        <v>144.9056921575806</v>
      </c>
      <c r="O10" s="100">
        <v>141.48459018070426</v>
      </c>
      <c r="P10" s="100">
        <v>138.07746423650499</v>
      </c>
      <c r="Q10" s="100">
        <v>134.68478329748899</v>
      </c>
      <c r="R10" s="100">
        <v>131.26717991066744</v>
      </c>
      <c r="S10" s="100">
        <v>127.90275791801302</v>
      </c>
      <c r="T10" s="100">
        <v>124.60360269743433</v>
      </c>
      <c r="U10" s="100">
        <v>121.38195124964987</v>
      </c>
      <c r="V10" s="100">
        <v>118.25019277147284</v>
      </c>
      <c r="W10" s="100">
        <v>115.20880243713799</v>
      </c>
      <c r="X10" s="100">
        <v>112.2583377946232</v>
      </c>
      <c r="Y10" s="100">
        <v>109.3992415163959</v>
      </c>
      <c r="Z10" s="100">
        <v>106.63233211092873</v>
      </c>
      <c r="AA10" s="100">
        <v>103.95820277126701</v>
      </c>
      <c r="AB10" s="100">
        <v>101.37746654557044</v>
      </c>
      <c r="AC10" s="100">
        <v>98.890779794664013</v>
      </c>
      <c r="AD10" s="100">
        <v>96.498860084831549</v>
      </c>
      <c r="AE10" s="100">
        <v>94.20209545047139</v>
      </c>
      <c r="AF10" s="100">
        <v>92.888887581015055</v>
      </c>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4"/>
    </row>
    <row r="11" spans="2:88" ht="51" x14ac:dyDescent="0.2">
      <c r="B11" s="70">
        <v>5</v>
      </c>
      <c r="C11" s="30" t="s">
        <v>170</v>
      </c>
      <c r="D11" s="31" t="s">
        <v>241</v>
      </c>
      <c r="E11" s="31" t="s">
        <v>172</v>
      </c>
      <c r="F11" s="31">
        <v>1</v>
      </c>
      <c r="H11" s="103">
        <v>183</v>
      </c>
      <c r="I11" s="103">
        <v>183</v>
      </c>
      <c r="J11" s="103">
        <v>182</v>
      </c>
      <c r="K11" s="103">
        <v>181</v>
      </c>
      <c r="L11" s="103">
        <v>181</v>
      </c>
      <c r="M11" s="103">
        <v>181</v>
      </c>
      <c r="N11" s="103">
        <v>181</v>
      </c>
      <c r="O11" s="103">
        <v>181</v>
      </c>
      <c r="P11" s="103">
        <v>181</v>
      </c>
      <c r="Q11" s="103">
        <v>181</v>
      </c>
      <c r="R11" s="103">
        <v>181</v>
      </c>
      <c r="S11" s="103">
        <v>181</v>
      </c>
      <c r="T11" s="103">
        <v>180</v>
      </c>
      <c r="U11" s="103">
        <v>180</v>
      </c>
      <c r="V11" s="103">
        <v>179</v>
      </c>
      <c r="W11" s="103">
        <v>179</v>
      </c>
      <c r="X11" s="103">
        <v>179</v>
      </c>
      <c r="Y11" s="103">
        <v>178</v>
      </c>
      <c r="Z11" s="103">
        <v>178</v>
      </c>
      <c r="AA11" s="103">
        <v>177</v>
      </c>
      <c r="AB11" s="103">
        <v>177</v>
      </c>
      <c r="AC11" s="103">
        <v>177</v>
      </c>
      <c r="AD11" s="103">
        <v>176</v>
      </c>
      <c r="AE11" s="103">
        <v>176</v>
      </c>
      <c r="AF11" s="103">
        <v>176</v>
      </c>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4"/>
    </row>
    <row r="12" spans="2:88" ht="51" x14ac:dyDescent="0.2">
      <c r="B12" s="70">
        <v>6</v>
      </c>
      <c r="C12" s="30" t="s">
        <v>174</v>
      </c>
      <c r="D12" s="31" t="s">
        <v>243</v>
      </c>
      <c r="E12" s="31" t="s">
        <v>172</v>
      </c>
      <c r="F12" s="31">
        <v>1</v>
      </c>
      <c r="H12" s="103">
        <v>198</v>
      </c>
      <c r="I12" s="103">
        <v>199</v>
      </c>
      <c r="J12" s="103">
        <v>199</v>
      </c>
      <c r="K12" s="103">
        <v>199</v>
      </c>
      <c r="L12" s="103">
        <v>199</v>
      </c>
      <c r="M12" s="103">
        <v>200</v>
      </c>
      <c r="N12" s="103">
        <v>200</v>
      </c>
      <c r="O12" s="103">
        <v>201</v>
      </c>
      <c r="P12" s="103">
        <v>201</v>
      </c>
      <c r="Q12" s="103">
        <v>202</v>
      </c>
      <c r="R12" s="103">
        <v>202</v>
      </c>
      <c r="S12" s="103">
        <v>203</v>
      </c>
      <c r="T12" s="103">
        <v>204</v>
      </c>
      <c r="U12" s="103">
        <v>204</v>
      </c>
      <c r="V12" s="103">
        <v>205</v>
      </c>
      <c r="W12" s="103">
        <v>206</v>
      </c>
      <c r="X12" s="103">
        <v>207</v>
      </c>
      <c r="Y12" s="103">
        <v>208</v>
      </c>
      <c r="Z12" s="103">
        <v>210</v>
      </c>
      <c r="AA12" s="103">
        <v>211</v>
      </c>
      <c r="AB12" s="103">
        <v>212</v>
      </c>
      <c r="AC12" s="103">
        <v>214</v>
      </c>
      <c r="AD12" s="103">
        <v>215</v>
      </c>
      <c r="AE12" s="103">
        <v>217</v>
      </c>
      <c r="AF12" s="103">
        <v>217</v>
      </c>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4"/>
    </row>
    <row r="13" spans="2:88" ht="51" x14ac:dyDescent="0.2">
      <c r="B13" s="70">
        <v>7</v>
      </c>
      <c r="C13" s="30" t="s">
        <v>177</v>
      </c>
      <c r="D13" s="31" t="s">
        <v>245</v>
      </c>
      <c r="E13" s="31" t="s">
        <v>172</v>
      </c>
      <c r="F13" s="31">
        <v>1</v>
      </c>
      <c r="H13" s="103">
        <v>192.53270480248665</v>
      </c>
      <c r="I13" s="103">
        <v>192.00823090812483</v>
      </c>
      <c r="J13" s="103">
        <v>191.53087372163381</v>
      </c>
      <c r="K13" s="103">
        <v>191.10782223580119</v>
      </c>
      <c r="L13" s="103">
        <v>190.73233261543814</v>
      </c>
      <c r="M13" s="103">
        <v>190.64434772491342</v>
      </c>
      <c r="N13" s="103">
        <v>190.59810949576701</v>
      </c>
      <c r="O13" s="103">
        <v>190.60578132068514</v>
      </c>
      <c r="P13" s="103">
        <v>190.64494114387819</v>
      </c>
      <c r="Q13" s="103">
        <v>190.71948659979032</v>
      </c>
      <c r="R13" s="103">
        <v>190.42067107341251</v>
      </c>
      <c r="S13" s="103">
        <v>190.13418480447351</v>
      </c>
      <c r="T13" s="103">
        <v>189.85718382688825</v>
      </c>
      <c r="U13" s="103">
        <v>189.58663381189936</v>
      </c>
      <c r="V13" s="103">
        <v>189.3279299619461</v>
      </c>
      <c r="W13" s="103">
        <v>189.08100771170581</v>
      </c>
      <c r="X13" s="103">
        <v>188.83999513760611</v>
      </c>
      <c r="Y13" s="103">
        <v>188.6069478535205</v>
      </c>
      <c r="Z13" s="103">
        <v>188.38450923754323</v>
      </c>
      <c r="AA13" s="103">
        <v>188.17054865863349</v>
      </c>
      <c r="AB13" s="103">
        <v>187.9637837602736</v>
      </c>
      <c r="AC13" s="103">
        <v>187.75542260576483</v>
      </c>
      <c r="AD13" s="103">
        <v>187.54981063039708</v>
      </c>
      <c r="AE13" s="103">
        <v>187.34397381630367</v>
      </c>
      <c r="AF13" s="103">
        <v>187.1359353210961</v>
      </c>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4"/>
    </row>
    <row r="14" spans="2:88" ht="51" x14ac:dyDescent="0.2">
      <c r="B14" s="70">
        <v>8</v>
      </c>
      <c r="C14" s="30" t="s">
        <v>180</v>
      </c>
      <c r="D14" s="31" t="s">
        <v>247</v>
      </c>
      <c r="E14" s="31" t="s">
        <v>46</v>
      </c>
      <c r="F14" s="31">
        <v>2</v>
      </c>
      <c r="H14" s="100">
        <v>67.040000000000006</v>
      </c>
      <c r="I14" s="100">
        <v>63.540000000000006</v>
      </c>
      <c r="J14" s="100">
        <v>60.040000000000006</v>
      </c>
      <c r="K14" s="100">
        <v>56.539999999999992</v>
      </c>
      <c r="L14" s="100">
        <v>53.040000000000013</v>
      </c>
      <c r="M14" s="100">
        <v>52.387906689188767</v>
      </c>
      <c r="N14" s="100">
        <v>51.735813378377514</v>
      </c>
      <c r="O14" s="100">
        <v>51.083720067566276</v>
      </c>
      <c r="P14" s="100">
        <v>50.43162675675503</v>
      </c>
      <c r="Q14" s="100">
        <v>49.779533445943777</v>
      </c>
      <c r="R14" s="100">
        <v>49.127440135132531</v>
      </c>
      <c r="S14" s="100">
        <v>48.475346824321292</v>
      </c>
      <c r="T14" s="100">
        <v>47.823253513510039</v>
      </c>
      <c r="U14" s="100">
        <v>47.171160202698793</v>
      </c>
      <c r="V14" s="100">
        <v>46.519066891887547</v>
      </c>
      <c r="W14" s="100">
        <v>45.866973581076309</v>
      </c>
      <c r="X14" s="100">
        <v>45.214880270265063</v>
      </c>
      <c r="Y14" s="100">
        <v>44.562786959453817</v>
      </c>
      <c r="Z14" s="100">
        <v>43.910693648642571</v>
      </c>
      <c r="AA14" s="100">
        <v>43.258600337831325</v>
      </c>
      <c r="AB14" s="100">
        <v>42.606507027020072</v>
      </c>
      <c r="AC14" s="100">
        <v>41.954413716208833</v>
      </c>
      <c r="AD14" s="100">
        <v>41.30232040539758</v>
      </c>
      <c r="AE14" s="100">
        <v>40.650227094586342</v>
      </c>
      <c r="AF14" s="100">
        <v>39.998133783775096</v>
      </c>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4"/>
    </row>
    <row r="15" spans="2:88" ht="51" x14ac:dyDescent="0.2">
      <c r="B15" s="70">
        <v>9</v>
      </c>
      <c r="C15" s="30" t="s">
        <v>183</v>
      </c>
      <c r="D15" s="31" t="s">
        <v>249</v>
      </c>
      <c r="E15" s="31" t="s">
        <v>185</v>
      </c>
      <c r="F15" s="31">
        <v>2</v>
      </c>
      <c r="H15" s="100">
        <v>110.08064126630441</v>
      </c>
      <c r="I15" s="100">
        <v>103.33281574867175</v>
      </c>
      <c r="J15" s="100">
        <v>96.713756637565481</v>
      </c>
      <c r="K15" s="100">
        <v>90.251493829356349</v>
      </c>
      <c r="L15" s="100">
        <v>83.932721072470684</v>
      </c>
      <c r="M15" s="100">
        <v>82.211707110105735</v>
      </c>
      <c r="N15" s="100">
        <v>80.533449199455859</v>
      </c>
      <c r="O15" s="100">
        <v>78.963560919139852</v>
      </c>
      <c r="P15" s="100">
        <v>77.403499601748834</v>
      </c>
      <c r="Q15" s="100">
        <v>75.886310751307278</v>
      </c>
      <c r="R15" s="100">
        <v>74.404966756819746</v>
      </c>
      <c r="S15" s="100">
        <v>72.947008203652089</v>
      </c>
      <c r="T15" s="100">
        <v>71.508956316879917</v>
      </c>
      <c r="U15" s="100">
        <v>70.092048067549698</v>
      </c>
      <c r="V15" s="100">
        <v>68.702617513387978</v>
      </c>
      <c r="W15" s="100">
        <v>67.329587058895925</v>
      </c>
      <c r="X15" s="100">
        <v>65.969484659419976</v>
      </c>
      <c r="Y15" s="100">
        <v>64.604201616632551</v>
      </c>
      <c r="Z15" s="100">
        <v>63.258625588755017</v>
      </c>
      <c r="AA15" s="100">
        <v>61.93164286705121</v>
      </c>
      <c r="AB15" s="100">
        <v>60.62432384360099</v>
      </c>
      <c r="AC15" s="100">
        <v>59.343355282479415</v>
      </c>
      <c r="AD15" s="100">
        <v>58.10426829832236</v>
      </c>
      <c r="AE15" s="100">
        <v>56.881013066593781</v>
      </c>
      <c r="AF15" s="100">
        <v>55.669984104898617</v>
      </c>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4"/>
    </row>
    <row r="16" spans="2:88" ht="51" x14ac:dyDescent="0.2">
      <c r="B16" s="70">
        <v>10</v>
      </c>
      <c r="C16" s="30" t="s">
        <v>187</v>
      </c>
      <c r="D16" s="31" t="s">
        <v>251</v>
      </c>
      <c r="E16" s="31" t="s">
        <v>189</v>
      </c>
      <c r="F16" s="31">
        <v>2</v>
      </c>
      <c r="H16" s="100">
        <v>236.66959825805452</v>
      </c>
      <c r="I16" s="100">
        <v>250.56898751084364</v>
      </c>
      <c r="J16" s="100">
        <v>264.44302705092372</v>
      </c>
      <c r="K16" s="100">
        <v>278.24083195020251</v>
      </c>
      <c r="L16" s="100">
        <v>291.80964650953428</v>
      </c>
      <c r="M16" s="100">
        <v>304.84425096730013</v>
      </c>
      <c r="N16" s="100">
        <v>317.7141257117475</v>
      </c>
      <c r="O16" s="100">
        <v>329.86552244770274</v>
      </c>
      <c r="P16" s="100">
        <v>342.06730995837137</v>
      </c>
      <c r="Q16" s="100">
        <v>354.03811325025492</v>
      </c>
      <c r="R16" s="100">
        <v>365.77155673883465</v>
      </c>
      <c r="S16" s="100">
        <v>377.34142473372424</v>
      </c>
      <c r="T16" s="100">
        <v>388.74871428438303</v>
      </c>
      <c r="U16" s="100">
        <v>399.95215756117909</v>
      </c>
      <c r="V16" s="100">
        <v>410.85864504657576</v>
      </c>
      <c r="W16" s="100">
        <v>421.56919630783477</v>
      </c>
      <c r="X16" s="100">
        <v>432.11706128102639</v>
      </c>
      <c r="Y16" s="100">
        <v>442.69539222914244</v>
      </c>
      <c r="Z16" s="100">
        <v>453.04699317362747</v>
      </c>
      <c r="AA16" s="100">
        <v>463.17851662350751</v>
      </c>
      <c r="AB16" s="100">
        <v>473.07245578832953</v>
      </c>
      <c r="AC16" s="100">
        <v>482.64214301842105</v>
      </c>
      <c r="AD16" s="100">
        <v>491.6836133077324</v>
      </c>
      <c r="AE16" s="100">
        <v>500.49405903771498</v>
      </c>
      <c r="AF16" s="100">
        <v>509.11470408738427</v>
      </c>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4"/>
    </row>
    <row r="17" spans="2:88" ht="51" x14ac:dyDescent="0.2">
      <c r="B17" s="70">
        <v>11</v>
      </c>
      <c r="C17" s="30" t="s">
        <v>204</v>
      </c>
      <c r="D17" s="31" t="s">
        <v>253</v>
      </c>
      <c r="E17" s="31" t="s">
        <v>206</v>
      </c>
      <c r="F17" s="31">
        <v>0</v>
      </c>
      <c r="H17" s="102">
        <v>0.41396829626322279</v>
      </c>
      <c r="I17" s="102">
        <v>0.43402073848593165</v>
      </c>
      <c r="J17" s="102">
        <v>0.45364639899317588</v>
      </c>
      <c r="K17" s="102">
        <v>0.47294867048346562</v>
      </c>
      <c r="L17" s="102">
        <v>0.49168705032299953</v>
      </c>
      <c r="M17" s="102">
        <v>0.5093504002167899</v>
      </c>
      <c r="N17" s="102">
        <v>0.52654765373128387</v>
      </c>
      <c r="O17" s="102">
        <v>0.54288358680728188</v>
      </c>
      <c r="P17" s="102">
        <v>0.55898447562000464</v>
      </c>
      <c r="Q17" s="102">
        <v>0.57465323099526455</v>
      </c>
      <c r="R17" s="102">
        <v>0.58986045893684358</v>
      </c>
      <c r="S17" s="102">
        <v>0.60464762175297559</v>
      </c>
      <c r="T17" s="102">
        <v>0.61900137375982534</v>
      </c>
      <c r="U17" s="102">
        <v>0.6328817048852482</v>
      </c>
      <c r="V17" s="102">
        <v>0.64622206674077487</v>
      </c>
      <c r="W17" s="102">
        <v>0.65909208232164973</v>
      </c>
      <c r="X17" s="102">
        <v>0.67151689263702952</v>
      </c>
      <c r="Y17" s="102">
        <v>0.68359673773015395</v>
      </c>
      <c r="Z17" s="102">
        <v>0.69520507433332335</v>
      </c>
      <c r="AA17" s="102">
        <v>0.70635509520305739</v>
      </c>
      <c r="AB17" s="102">
        <v>0.71704876395877859</v>
      </c>
      <c r="AC17" s="102">
        <v>0.7272605735852099</v>
      </c>
      <c r="AD17" s="102">
        <v>0.73692426591381155</v>
      </c>
      <c r="AE17" s="102">
        <v>0.74617529449271691</v>
      </c>
      <c r="AF17" s="102">
        <v>0.75503640491959079</v>
      </c>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row>
    <row r="18" spans="2:88" x14ac:dyDescent="0.2">
      <c r="C18" s="72"/>
      <c r="D18" s="73"/>
      <c r="E18" s="73"/>
      <c r="F18" s="72"/>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row>
    <row r="19" spans="2:88" x14ac:dyDescent="0.2"/>
    <row r="20" spans="2:88" x14ac:dyDescent="0.2"/>
    <row r="21" spans="2:88" ht="15" x14ac:dyDescent="0.25">
      <c r="B21" s="54" t="s">
        <v>335</v>
      </c>
      <c r="C21" s="26"/>
    </row>
    <row r="22" spans="2:88" x14ac:dyDescent="0.2">
      <c r="B22" s="26"/>
      <c r="C22" s="26"/>
    </row>
    <row r="23" spans="2:88" x14ac:dyDescent="0.2">
      <c r="B23" s="55"/>
      <c r="C23" s="26" t="s">
        <v>336</v>
      </c>
    </row>
    <row r="24" spans="2:88" x14ac:dyDescent="0.2">
      <c r="B24" s="26"/>
      <c r="C24" s="26"/>
    </row>
    <row r="25" spans="2:88" x14ac:dyDescent="0.2">
      <c r="B25" s="56"/>
      <c r="C25" s="26" t="s">
        <v>337</v>
      </c>
    </row>
    <row r="26" spans="2:88" x14ac:dyDescent="0.2"/>
    <row r="27" spans="2:88" x14ac:dyDescent="0.2"/>
    <row r="28" spans="2:88" x14ac:dyDescent="0.2"/>
    <row r="29" spans="2:88" s="26" customFormat="1" ht="15" x14ac:dyDescent="0.25">
      <c r="B29" s="133" t="s">
        <v>343</v>
      </c>
      <c r="C29" s="134"/>
      <c r="D29" s="134"/>
      <c r="E29" s="134"/>
      <c r="F29" s="134"/>
      <c r="G29" s="134"/>
      <c r="H29" s="134"/>
      <c r="I29" s="135"/>
    </row>
    <row r="30" spans="2:88" x14ac:dyDescent="0.2"/>
    <row r="31" spans="2:88" s="6" customFormat="1" ht="13.5" x14ac:dyDescent="0.2">
      <c r="B31" s="58" t="s">
        <v>333</v>
      </c>
      <c r="C31" s="136" t="s">
        <v>331</v>
      </c>
      <c r="D31" s="136"/>
      <c r="E31" s="136"/>
      <c r="F31" s="136"/>
      <c r="G31" s="136"/>
      <c r="H31" s="136"/>
      <c r="I31" s="136"/>
    </row>
    <row r="32" spans="2:88" s="6" customFormat="1" ht="59.65" customHeight="1" x14ac:dyDescent="0.2">
      <c r="B32" s="59">
        <v>1</v>
      </c>
      <c r="C32" s="129" t="s">
        <v>233</v>
      </c>
      <c r="D32" s="116"/>
      <c r="E32" s="116"/>
      <c r="F32" s="116"/>
      <c r="G32" s="116"/>
      <c r="H32" s="116"/>
      <c r="I32" s="116"/>
    </row>
    <row r="33" spans="2:9" s="6" customFormat="1" ht="54" customHeight="1" x14ac:dyDescent="0.2">
      <c r="B33" s="59">
        <v>2</v>
      </c>
      <c r="C33" s="129" t="s">
        <v>235</v>
      </c>
      <c r="D33" s="116"/>
      <c r="E33" s="116"/>
      <c r="F33" s="116"/>
      <c r="G33" s="116"/>
      <c r="H33" s="116"/>
      <c r="I33" s="116"/>
    </row>
    <row r="34" spans="2:9" s="6" customFormat="1" ht="58.15" customHeight="1" x14ac:dyDescent="0.2">
      <c r="B34" s="59">
        <v>3</v>
      </c>
      <c r="C34" s="129" t="s">
        <v>237</v>
      </c>
      <c r="D34" s="116"/>
      <c r="E34" s="116"/>
      <c r="F34" s="116"/>
      <c r="G34" s="116"/>
      <c r="H34" s="116"/>
      <c r="I34" s="116"/>
    </row>
    <row r="35" spans="2:9" s="6" customFormat="1" ht="61.15" customHeight="1" x14ac:dyDescent="0.2">
      <c r="B35" s="59">
        <v>4</v>
      </c>
      <c r="C35" s="129" t="s">
        <v>240</v>
      </c>
      <c r="D35" s="116"/>
      <c r="E35" s="116"/>
      <c r="F35" s="116"/>
      <c r="G35" s="116"/>
      <c r="H35" s="116"/>
      <c r="I35" s="116"/>
    </row>
    <row r="36" spans="2:9" s="6" customFormat="1" ht="58.5" customHeight="1" x14ac:dyDescent="0.2">
      <c r="B36" s="59">
        <v>5</v>
      </c>
      <c r="C36" s="129" t="s">
        <v>242</v>
      </c>
      <c r="D36" s="116"/>
      <c r="E36" s="116"/>
      <c r="F36" s="116"/>
      <c r="G36" s="116"/>
      <c r="H36" s="116"/>
      <c r="I36" s="116"/>
    </row>
    <row r="37" spans="2:9" s="6" customFormat="1" ht="75.400000000000006" customHeight="1" x14ac:dyDescent="0.2">
      <c r="B37" s="59">
        <v>6</v>
      </c>
      <c r="C37" s="129" t="s">
        <v>244</v>
      </c>
      <c r="D37" s="116"/>
      <c r="E37" s="116"/>
      <c r="F37" s="116"/>
      <c r="G37" s="116"/>
      <c r="H37" s="116"/>
      <c r="I37" s="116"/>
    </row>
    <row r="38" spans="2:9" s="6" customFormat="1" ht="61.5" customHeight="1" x14ac:dyDescent="0.2">
      <c r="B38" s="59">
        <v>7</v>
      </c>
      <c r="C38" s="129" t="s">
        <v>246</v>
      </c>
      <c r="D38" s="116"/>
      <c r="E38" s="116"/>
      <c r="F38" s="116"/>
      <c r="G38" s="116"/>
      <c r="H38" s="116"/>
      <c r="I38" s="116"/>
    </row>
    <row r="39" spans="2:9" s="6" customFormat="1" ht="75.400000000000006" customHeight="1" x14ac:dyDescent="0.2">
      <c r="B39" s="59">
        <v>8</v>
      </c>
      <c r="C39" s="129" t="s">
        <v>248</v>
      </c>
      <c r="D39" s="116"/>
      <c r="E39" s="116"/>
      <c r="F39" s="116"/>
      <c r="G39" s="116"/>
      <c r="H39" s="116"/>
      <c r="I39" s="116"/>
    </row>
    <row r="40" spans="2:9" s="6" customFormat="1" ht="66" customHeight="1" x14ac:dyDescent="0.2">
      <c r="B40" s="59">
        <v>9</v>
      </c>
      <c r="C40" s="129" t="s">
        <v>250</v>
      </c>
      <c r="D40" s="116"/>
      <c r="E40" s="116"/>
      <c r="F40" s="116"/>
      <c r="G40" s="116"/>
      <c r="H40" s="116"/>
      <c r="I40" s="116"/>
    </row>
    <row r="41" spans="2:9" s="6" customFormat="1" ht="54.4" customHeight="1" x14ac:dyDescent="0.2">
      <c r="B41" s="59">
        <v>10</v>
      </c>
      <c r="C41" s="129" t="s">
        <v>252</v>
      </c>
      <c r="D41" s="116"/>
      <c r="E41" s="116"/>
      <c r="F41" s="116"/>
      <c r="G41" s="116"/>
      <c r="H41" s="116"/>
      <c r="I41" s="116"/>
    </row>
    <row r="42" spans="2:9" s="6" customFormat="1" ht="57.4" customHeight="1" x14ac:dyDescent="0.2">
      <c r="B42" s="59">
        <v>11</v>
      </c>
      <c r="C42" s="129" t="s">
        <v>254</v>
      </c>
      <c r="D42" s="116"/>
      <c r="E42" s="116"/>
      <c r="F42" s="116"/>
      <c r="G42" s="116"/>
      <c r="H42" s="116"/>
      <c r="I42" s="116"/>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AA7" activePane="bottomRight" state="frozen"/>
      <selection activeCell="E12" sqref="E12"/>
      <selection pane="topRight" activeCell="E12" sqref="E12"/>
      <selection pane="bottomLeft" activeCell="E12" sqref="E12"/>
      <selection pane="bottomRight" activeCell="AD9" sqref="AD9"/>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A1" s="26"/>
      <c r="B1" s="115" t="s">
        <v>255</v>
      </c>
      <c r="C1" s="115"/>
      <c r="D1" s="115"/>
      <c r="E1" s="115"/>
      <c r="F1" s="115"/>
      <c r="G1" s="35"/>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15" thickBot="1" x14ac:dyDescent="0.25">
      <c r="A2" s="27"/>
      <c r="B2" s="27"/>
      <c r="C2" s="27"/>
      <c r="D2" s="27"/>
      <c r="E2" s="27"/>
      <c r="F2" s="27"/>
      <c r="G2" s="35"/>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row>
    <row r="3" spans="1:88" ht="17.25" thickBot="1" x14ac:dyDescent="0.25">
      <c r="A3" s="27"/>
      <c r="B3" s="120" t="s">
        <v>2</v>
      </c>
      <c r="C3" s="121"/>
      <c r="D3" s="137" t="str">
        <f>'Cover sheet'!C5</f>
        <v>South Staffs Water</v>
      </c>
      <c r="E3" s="138"/>
      <c r="F3" s="139"/>
      <c r="G3" s="45"/>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row>
    <row r="4" spans="1:88" ht="17.25" thickBot="1" x14ac:dyDescent="0.25">
      <c r="A4" s="27"/>
      <c r="B4" s="120" t="s">
        <v>329</v>
      </c>
      <c r="C4" s="121"/>
      <c r="D4" s="137" t="str">
        <f>'Cover sheet'!C6</f>
        <v>South Staffs</v>
      </c>
      <c r="E4" s="138"/>
      <c r="F4" s="139"/>
      <c r="G4" s="45"/>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row>
    <row r="5" spans="1:88" ht="16.5" thickBot="1" x14ac:dyDescent="0.35">
      <c r="A5" s="27"/>
      <c r="B5" s="27"/>
      <c r="C5" s="29"/>
      <c r="D5" s="29"/>
      <c r="E5" s="27"/>
      <c r="F5" s="27"/>
      <c r="G5" s="45"/>
      <c r="H5" s="141" t="s">
        <v>57</v>
      </c>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32" t="s">
        <v>58</v>
      </c>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row>
    <row r="6" spans="1:88" ht="15" thickBot="1" x14ac:dyDescent="0.25">
      <c r="A6" s="26"/>
      <c r="B6" s="69" t="s">
        <v>333</v>
      </c>
      <c r="C6" s="20" t="s">
        <v>20</v>
      </c>
      <c r="D6" s="21" t="s">
        <v>21</v>
      </c>
      <c r="E6" s="21" t="s">
        <v>22</v>
      </c>
      <c r="F6" s="91" t="s">
        <v>332</v>
      </c>
      <c r="G6" s="45"/>
      <c r="H6" s="21" t="s">
        <v>59</v>
      </c>
      <c r="I6" s="21" t="s">
        <v>60</v>
      </c>
      <c r="J6" s="21" t="s">
        <v>61</v>
      </c>
      <c r="K6" s="21" t="s">
        <v>62</v>
      </c>
      <c r="L6" s="21" t="s">
        <v>63</v>
      </c>
      <c r="M6" s="21" t="s">
        <v>64</v>
      </c>
      <c r="N6" s="21" t="s">
        <v>65</v>
      </c>
      <c r="O6" s="21" t="s">
        <v>66</v>
      </c>
      <c r="P6" s="21" t="s">
        <v>67</v>
      </c>
      <c r="Q6" s="21" t="s">
        <v>68</v>
      </c>
      <c r="R6" s="21" t="s">
        <v>69</v>
      </c>
      <c r="S6" s="21" t="s">
        <v>70</v>
      </c>
      <c r="T6" s="21" t="s">
        <v>71</v>
      </c>
      <c r="U6" s="21" t="s">
        <v>72</v>
      </c>
      <c r="V6" s="21" t="s">
        <v>73</v>
      </c>
      <c r="W6" s="21" t="s">
        <v>74</v>
      </c>
      <c r="X6" s="21" t="s">
        <v>75</v>
      </c>
      <c r="Y6" s="21" t="s">
        <v>76</v>
      </c>
      <c r="Z6" s="21" t="s">
        <v>77</v>
      </c>
      <c r="AA6" s="21" t="s">
        <v>78</v>
      </c>
      <c r="AB6" s="21" t="s">
        <v>79</v>
      </c>
      <c r="AC6" s="21" t="s">
        <v>80</v>
      </c>
      <c r="AD6" s="21" t="s">
        <v>81</v>
      </c>
      <c r="AE6" s="21" t="s">
        <v>82</v>
      </c>
      <c r="AF6" s="21" t="s">
        <v>83</v>
      </c>
      <c r="AG6" s="21" t="s">
        <v>84</v>
      </c>
      <c r="AH6" s="21" t="s">
        <v>85</v>
      </c>
      <c r="AI6" s="21" t="s">
        <v>86</v>
      </c>
      <c r="AJ6" s="21" t="s">
        <v>87</v>
      </c>
      <c r="AK6" s="21" t="s">
        <v>88</v>
      </c>
      <c r="AL6" s="21" t="s">
        <v>89</v>
      </c>
      <c r="AM6" s="21" t="s">
        <v>90</v>
      </c>
      <c r="AN6" s="21" t="s">
        <v>91</v>
      </c>
      <c r="AO6" s="21" t="s">
        <v>92</v>
      </c>
      <c r="AP6" s="21" t="s">
        <v>93</v>
      </c>
      <c r="AQ6" s="21" t="s">
        <v>94</v>
      </c>
      <c r="AR6" s="21" t="s">
        <v>95</v>
      </c>
      <c r="AS6" s="21" t="s">
        <v>96</v>
      </c>
      <c r="AT6" s="21" t="s">
        <v>97</v>
      </c>
      <c r="AU6" s="21" t="s">
        <v>98</v>
      </c>
      <c r="AV6" s="21" t="s">
        <v>99</v>
      </c>
      <c r="AW6" s="21" t="s">
        <v>100</v>
      </c>
      <c r="AX6" s="21" t="s">
        <v>101</v>
      </c>
      <c r="AY6" s="21" t="s">
        <v>102</v>
      </c>
      <c r="AZ6" s="21" t="s">
        <v>103</v>
      </c>
      <c r="BA6" s="21" t="s">
        <v>104</v>
      </c>
      <c r="BB6" s="21" t="s">
        <v>105</v>
      </c>
      <c r="BC6" s="21" t="s">
        <v>106</v>
      </c>
      <c r="BD6" s="21" t="s">
        <v>107</v>
      </c>
      <c r="BE6" s="21" t="s">
        <v>108</v>
      </c>
      <c r="BF6" s="21" t="s">
        <v>109</v>
      </c>
      <c r="BG6" s="21" t="s">
        <v>110</v>
      </c>
      <c r="BH6" s="21" t="s">
        <v>111</v>
      </c>
      <c r="BI6" s="21" t="s">
        <v>112</v>
      </c>
      <c r="BJ6" s="21" t="s">
        <v>113</v>
      </c>
      <c r="BK6" s="21" t="s">
        <v>114</v>
      </c>
      <c r="BL6" s="21" t="s">
        <v>115</v>
      </c>
      <c r="BM6" s="21" t="s">
        <v>116</v>
      </c>
      <c r="BN6" s="21" t="s">
        <v>117</v>
      </c>
      <c r="BO6" s="21" t="s">
        <v>118</v>
      </c>
      <c r="BP6" s="21" t="s">
        <v>119</v>
      </c>
      <c r="BQ6" s="21" t="s">
        <v>120</v>
      </c>
      <c r="BR6" s="21" t="s">
        <v>121</v>
      </c>
      <c r="BS6" s="21" t="s">
        <v>122</v>
      </c>
      <c r="BT6" s="21" t="s">
        <v>123</v>
      </c>
      <c r="BU6" s="21" t="s">
        <v>124</v>
      </c>
      <c r="BV6" s="21" t="s">
        <v>125</v>
      </c>
      <c r="BW6" s="21" t="s">
        <v>126</v>
      </c>
      <c r="BX6" s="21" t="s">
        <v>127</v>
      </c>
      <c r="BY6" s="21" t="s">
        <v>128</v>
      </c>
      <c r="BZ6" s="21" t="s">
        <v>129</v>
      </c>
      <c r="CA6" s="21" t="s">
        <v>130</v>
      </c>
      <c r="CB6" s="21" t="s">
        <v>131</v>
      </c>
      <c r="CC6" s="21" t="s">
        <v>132</v>
      </c>
      <c r="CD6" s="21" t="s">
        <v>133</v>
      </c>
      <c r="CE6" s="21" t="s">
        <v>134</v>
      </c>
      <c r="CF6" s="21" t="s">
        <v>135</v>
      </c>
      <c r="CG6" s="21" t="s">
        <v>136</v>
      </c>
      <c r="CH6" s="21" t="s">
        <v>137</v>
      </c>
      <c r="CI6" s="21" t="s">
        <v>138</v>
      </c>
      <c r="CJ6" s="21" t="s">
        <v>139</v>
      </c>
    </row>
    <row r="7" spans="1:88" ht="51" x14ac:dyDescent="0.2">
      <c r="B7" s="70">
        <v>1</v>
      </c>
      <c r="C7" s="36" t="s">
        <v>209</v>
      </c>
      <c r="D7" s="37" t="s">
        <v>256</v>
      </c>
      <c r="E7" s="37" t="s">
        <v>46</v>
      </c>
      <c r="F7" s="37">
        <v>2</v>
      </c>
      <c r="H7" s="100">
        <v>389.12048406535894</v>
      </c>
      <c r="I7" s="100">
        <v>387.11715805737748</v>
      </c>
      <c r="J7" s="100">
        <v>385.16417621564813</v>
      </c>
      <c r="K7" s="100">
        <v>383.57916002823276</v>
      </c>
      <c r="L7" s="100">
        <v>382.03561831294553</v>
      </c>
      <c r="M7" s="100">
        <v>383.11472299114337</v>
      </c>
      <c r="N7" s="100">
        <v>384.19749631474457</v>
      </c>
      <c r="O7" s="100">
        <v>385.04407803025663</v>
      </c>
      <c r="P7" s="100">
        <v>385.98047840323642</v>
      </c>
      <c r="Q7" s="100">
        <v>386.89153896230141</v>
      </c>
      <c r="R7" s="100">
        <v>387.19749231945553</v>
      </c>
      <c r="S7" s="100">
        <v>387.47724033726149</v>
      </c>
      <c r="T7" s="100">
        <v>387.75486827469439</v>
      </c>
      <c r="U7" s="100">
        <v>388.03674311339284</v>
      </c>
      <c r="V7" s="100">
        <v>388.28541115578133</v>
      </c>
      <c r="W7" s="100">
        <v>388.53654016318586</v>
      </c>
      <c r="X7" s="100">
        <v>388.82215067169722</v>
      </c>
      <c r="Y7" s="100">
        <v>389.20886254732403</v>
      </c>
      <c r="Z7" s="100">
        <v>389.59057933664315</v>
      </c>
      <c r="AA7" s="100">
        <v>389.97421650863231</v>
      </c>
      <c r="AB7" s="100">
        <v>390.35770778846046</v>
      </c>
      <c r="AC7" s="100">
        <v>390.7386211492215</v>
      </c>
      <c r="AD7" s="100">
        <v>391.02402527007274</v>
      </c>
      <c r="AE7" s="100">
        <v>391.33762740284163</v>
      </c>
      <c r="AF7" s="100">
        <v>391.70347753466075</v>
      </c>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1"/>
    </row>
    <row r="8" spans="1:88" ht="51" x14ac:dyDescent="0.2">
      <c r="B8" s="70">
        <f>B7+1</f>
        <v>2</v>
      </c>
      <c r="C8" s="30" t="s">
        <v>212</v>
      </c>
      <c r="D8" s="31" t="s">
        <v>258</v>
      </c>
      <c r="E8" s="31" t="s">
        <v>46</v>
      </c>
      <c r="F8" s="31">
        <v>2</v>
      </c>
      <c r="H8" s="100">
        <v>457.24799999999999</v>
      </c>
      <c r="I8" s="100">
        <v>457.24799999999999</v>
      </c>
      <c r="J8" s="100">
        <v>457.24799999999999</v>
      </c>
      <c r="K8" s="100">
        <v>457.24799999999999</v>
      </c>
      <c r="L8" s="100">
        <v>457.24799999999999</v>
      </c>
      <c r="M8" s="100">
        <v>468.42020000000002</v>
      </c>
      <c r="N8" s="100">
        <v>468.42020000000002</v>
      </c>
      <c r="O8" s="100">
        <v>468.42020000000002</v>
      </c>
      <c r="P8" s="100">
        <v>468.42020000000002</v>
      </c>
      <c r="Q8" s="100">
        <v>494.96197999999998</v>
      </c>
      <c r="R8" s="100">
        <v>494.96197999999998</v>
      </c>
      <c r="S8" s="100">
        <v>494.96197999999998</v>
      </c>
      <c r="T8" s="100">
        <v>494.96197999999998</v>
      </c>
      <c r="U8" s="100">
        <v>494.96197999999998</v>
      </c>
      <c r="V8" s="100">
        <v>494.96197999999998</v>
      </c>
      <c r="W8" s="100">
        <v>494.96197999999998</v>
      </c>
      <c r="X8" s="100">
        <v>494.96197999999998</v>
      </c>
      <c r="Y8" s="100">
        <v>494.96197999999998</v>
      </c>
      <c r="Z8" s="100">
        <v>494.96197999999998</v>
      </c>
      <c r="AA8" s="100">
        <v>494.96197999999998</v>
      </c>
      <c r="AB8" s="100">
        <v>494.96197999999998</v>
      </c>
      <c r="AC8" s="100">
        <v>494.96197999999998</v>
      </c>
      <c r="AD8" s="100">
        <v>494.96197999999998</v>
      </c>
      <c r="AE8" s="100">
        <v>494.96197999999998</v>
      </c>
      <c r="AF8" s="100">
        <v>494.96197999999998</v>
      </c>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row>
    <row r="9" spans="1:88" ht="51" x14ac:dyDescent="0.2">
      <c r="B9" s="70">
        <f t="shared" ref="B9:B11" si="0">B8+1</f>
        <v>3</v>
      </c>
      <c r="C9" s="30" t="s">
        <v>215</v>
      </c>
      <c r="D9" s="31" t="s">
        <v>260</v>
      </c>
      <c r="E9" s="31" t="s">
        <v>46</v>
      </c>
      <c r="F9" s="31">
        <v>2</v>
      </c>
      <c r="H9" s="100">
        <v>406.68799999999999</v>
      </c>
      <c r="I9" s="100">
        <v>406.68799999999999</v>
      </c>
      <c r="J9" s="100">
        <v>406.68799999999999</v>
      </c>
      <c r="K9" s="100">
        <v>406.68799999999999</v>
      </c>
      <c r="L9" s="100">
        <v>406.68799999999999</v>
      </c>
      <c r="M9" s="100">
        <v>417.86020000000002</v>
      </c>
      <c r="N9" s="100">
        <v>417.86020000000002</v>
      </c>
      <c r="O9" s="100">
        <v>417.86020000000002</v>
      </c>
      <c r="P9" s="100">
        <v>417.86020000000002</v>
      </c>
      <c r="Q9" s="100">
        <v>444.40197999999998</v>
      </c>
      <c r="R9" s="100">
        <v>444.40197999999998</v>
      </c>
      <c r="S9" s="100">
        <v>444.40197999999998</v>
      </c>
      <c r="T9" s="100">
        <v>444.40197999999998</v>
      </c>
      <c r="U9" s="100">
        <v>444.40197999999998</v>
      </c>
      <c r="V9" s="100">
        <v>444.40197999999998</v>
      </c>
      <c r="W9" s="100">
        <v>444.40197999999998</v>
      </c>
      <c r="X9" s="100">
        <v>444.40197999999998</v>
      </c>
      <c r="Y9" s="100">
        <v>444.40197999999998</v>
      </c>
      <c r="Z9" s="100">
        <v>444.40197999999998</v>
      </c>
      <c r="AA9" s="100">
        <v>444.40197999999998</v>
      </c>
      <c r="AB9" s="100">
        <v>444.40197999999998</v>
      </c>
      <c r="AC9" s="100">
        <v>444.40197999999998</v>
      </c>
      <c r="AD9" s="100">
        <v>444.40197999999998</v>
      </c>
      <c r="AE9" s="100">
        <v>444.40197999999998</v>
      </c>
      <c r="AF9" s="100">
        <v>444.40197999999998</v>
      </c>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row>
    <row r="10" spans="1:88" ht="51" x14ac:dyDescent="0.2">
      <c r="B10" s="70">
        <f t="shared" si="0"/>
        <v>4</v>
      </c>
      <c r="C10" s="30" t="s">
        <v>218</v>
      </c>
      <c r="D10" s="31" t="s">
        <v>262</v>
      </c>
      <c r="E10" s="31" t="s">
        <v>46</v>
      </c>
      <c r="F10" s="31">
        <v>2</v>
      </c>
      <c r="H10" s="100">
        <v>11.47</v>
      </c>
      <c r="I10" s="100">
        <v>11.54</v>
      </c>
      <c r="J10" s="100">
        <v>11.64</v>
      </c>
      <c r="K10" s="100">
        <v>11.63</v>
      </c>
      <c r="L10" s="100">
        <v>12.04</v>
      </c>
      <c r="M10" s="100">
        <v>12.5</v>
      </c>
      <c r="N10" s="100">
        <v>12.67</v>
      </c>
      <c r="O10" s="100">
        <v>13.23</v>
      </c>
      <c r="P10" s="100">
        <v>13.619999999999997</v>
      </c>
      <c r="Q10" s="100">
        <v>13.73</v>
      </c>
      <c r="R10" s="100">
        <v>13.74</v>
      </c>
      <c r="S10" s="100">
        <v>13.5</v>
      </c>
      <c r="T10" s="100">
        <v>13.37</v>
      </c>
      <c r="U10" s="100">
        <v>13.13</v>
      </c>
      <c r="V10" s="100">
        <v>13.48</v>
      </c>
      <c r="W10" s="100">
        <v>13.13</v>
      </c>
      <c r="X10" s="100">
        <v>12.75</v>
      </c>
      <c r="Y10" s="100">
        <v>13.220000000000002</v>
      </c>
      <c r="Z10" s="100">
        <v>13.17</v>
      </c>
      <c r="AA10" s="100">
        <v>13.190000000000001</v>
      </c>
      <c r="AB10" s="100">
        <v>12.94</v>
      </c>
      <c r="AC10" s="100">
        <v>13.06</v>
      </c>
      <c r="AD10" s="100">
        <v>12.91</v>
      </c>
      <c r="AE10" s="100">
        <v>13.21</v>
      </c>
      <c r="AF10" s="100">
        <v>12.830000000000002</v>
      </c>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row>
    <row r="11" spans="1:88" ht="51" x14ac:dyDescent="0.2">
      <c r="B11" s="70">
        <f t="shared" si="0"/>
        <v>5</v>
      </c>
      <c r="C11" s="30" t="s">
        <v>221</v>
      </c>
      <c r="D11" s="31" t="s">
        <v>263</v>
      </c>
      <c r="E11" s="31" t="s">
        <v>46</v>
      </c>
      <c r="F11" s="31">
        <v>2</v>
      </c>
      <c r="H11" s="101">
        <v>6.0975159346410504</v>
      </c>
      <c r="I11" s="101">
        <v>8.0308419426225086</v>
      </c>
      <c r="J11" s="101">
        <v>9.8838237843518613</v>
      </c>
      <c r="K11" s="101">
        <v>11.478839971767224</v>
      </c>
      <c r="L11" s="101">
        <v>12.612381687054459</v>
      </c>
      <c r="M11" s="101">
        <v>22.245477008856653</v>
      </c>
      <c r="N11" s="101">
        <v>20.992703685255449</v>
      </c>
      <c r="O11" s="101">
        <v>19.586121969743392</v>
      </c>
      <c r="P11" s="101">
        <v>18.259721596763605</v>
      </c>
      <c r="Q11" s="101">
        <v>43.780441037698566</v>
      </c>
      <c r="R11" s="101">
        <v>43.464487680544444</v>
      </c>
      <c r="S11" s="101">
        <v>43.424739662738489</v>
      </c>
      <c r="T11" s="101">
        <v>43.277111725305595</v>
      </c>
      <c r="U11" s="101">
        <v>43.235236886607133</v>
      </c>
      <c r="V11" s="101">
        <v>42.636568844218644</v>
      </c>
      <c r="W11" s="101">
        <v>42.735439836814116</v>
      </c>
      <c r="X11" s="101">
        <v>42.829829328302765</v>
      </c>
      <c r="Y11" s="101">
        <v>41.97311745267595</v>
      </c>
      <c r="Z11" s="101">
        <v>41.641400663356833</v>
      </c>
      <c r="AA11" s="101">
        <v>41.237763491367673</v>
      </c>
      <c r="AB11" s="101">
        <v>41.104272211539524</v>
      </c>
      <c r="AC11" s="101">
        <v>40.603358850778477</v>
      </c>
      <c r="AD11" s="101">
        <v>40.467954729927243</v>
      </c>
      <c r="AE11" s="101">
        <v>39.854352597158346</v>
      </c>
      <c r="AF11" s="101">
        <v>39.868502465339233</v>
      </c>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row>
    <row r="12" spans="1:88" x14ac:dyDescent="0.2"/>
    <row r="13" spans="1:88" x14ac:dyDescent="0.2"/>
    <row r="14" spans="1:88" x14ac:dyDescent="0.2"/>
    <row r="15" spans="1:88" ht="15" x14ac:dyDescent="0.25">
      <c r="B15" s="54" t="s">
        <v>335</v>
      </c>
      <c r="C15" s="26"/>
    </row>
    <row r="16" spans="1:88" x14ac:dyDescent="0.2">
      <c r="B16" s="26"/>
      <c r="C16" s="26"/>
    </row>
    <row r="17" spans="2:9" x14ac:dyDescent="0.2">
      <c r="B17" s="55"/>
      <c r="C17" s="26" t="s">
        <v>336</v>
      </c>
    </row>
    <row r="18" spans="2:9" x14ac:dyDescent="0.2">
      <c r="B18" s="26"/>
      <c r="C18" s="26"/>
    </row>
    <row r="19" spans="2:9" x14ac:dyDescent="0.2">
      <c r="B19" s="56"/>
      <c r="C19" s="26" t="s">
        <v>337</v>
      </c>
    </row>
    <row r="20" spans="2:9" x14ac:dyDescent="0.2"/>
    <row r="21" spans="2:9" x14ac:dyDescent="0.2"/>
    <row r="22" spans="2:9" x14ac:dyDescent="0.2"/>
    <row r="23" spans="2:9" s="26" customFormat="1" ht="15" x14ac:dyDescent="0.25">
      <c r="B23" s="133" t="s">
        <v>345</v>
      </c>
      <c r="C23" s="134"/>
      <c r="D23" s="134"/>
      <c r="E23" s="134"/>
      <c r="F23" s="134"/>
      <c r="G23" s="134"/>
      <c r="H23" s="134"/>
      <c r="I23" s="135"/>
    </row>
    <row r="24" spans="2:9" x14ac:dyDescent="0.2"/>
    <row r="25" spans="2:9" s="6" customFormat="1" ht="13.5" x14ac:dyDescent="0.2">
      <c r="B25" s="58" t="s">
        <v>333</v>
      </c>
      <c r="C25" s="136" t="s">
        <v>331</v>
      </c>
      <c r="D25" s="136"/>
      <c r="E25" s="136"/>
      <c r="F25" s="136"/>
      <c r="G25" s="136"/>
      <c r="H25" s="136"/>
      <c r="I25" s="136"/>
    </row>
    <row r="26" spans="2:9" s="6" customFormat="1" ht="76.900000000000006" customHeight="1" x14ac:dyDescent="0.2">
      <c r="B26" s="59">
        <v>1</v>
      </c>
      <c r="C26" s="129" t="s">
        <v>257</v>
      </c>
      <c r="D26" s="116"/>
      <c r="E26" s="116"/>
      <c r="F26" s="116"/>
      <c r="G26" s="116"/>
      <c r="H26" s="116"/>
      <c r="I26" s="116"/>
    </row>
    <row r="27" spans="2:9" s="6" customFormat="1" ht="54" customHeight="1" x14ac:dyDescent="0.2">
      <c r="B27" s="59">
        <v>2</v>
      </c>
      <c r="C27" s="129" t="s">
        <v>259</v>
      </c>
      <c r="D27" s="116"/>
      <c r="E27" s="116"/>
      <c r="F27" s="116"/>
      <c r="G27" s="116"/>
      <c r="H27" s="116"/>
      <c r="I27" s="116"/>
    </row>
    <row r="28" spans="2:9" s="6" customFormat="1" ht="58.15" customHeight="1" x14ac:dyDescent="0.2">
      <c r="B28" s="59">
        <v>3</v>
      </c>
      <c r="C28" s="129" t="s">
        <v>261</v>
      </c>
      <c r="D28" s="116"/>
      <c r="E28" s="116"/>
      <c r="F28" s="116"/>
      <c r="G28" s="116"/>
      <c r="H28" s="116"/>
      <c r="I28" s="116"/>
    </row>
    <row r="29" spans="2:9" s="6" customFormat="1" ht="61.15" customHeight="1" x14ac:dyDescent="0.2">
      <c r="B29" s="59">
        <v>4</v>
      </c>
      <c r="C29" s="129" t="s">
        <v>220</v>
      </c>
      <c r="D29" s="116"/>
      <c r="E29" s="116"/>
      <c r="F29" s="116"/>
      <c r="G29" s="116"/>
      <c r="H29" s="116"/>
      <c r="I29" s="116"/>
    </row>
    <row r="30" spans="2:9" s="6" customFormat="1" ht="58.5" customHeight="1" x14ac:dyDescent="0.2">
      <c r="B30" s="59">
        <v>5</v>
      </c>
      <c r="C30" s="129" t="s">
        <v>264</v>
      </c>
      <c r="D30" s="116"/>
      <c r="E30" s="116"/>
      <c r="F30" s="116"/>
      <c r="G30" s="116"/>
      <c r="H30" s="116"/>
      <c r="I30" s="116"/>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DEF208E1D2464CAAC117F0FF414566" ma:contentTypeVersion="0" ma:contentTypeDescription="Create a new document." ma:contentTypeScope="" ma:versionID="9bd65c62495c8e238c811c56afc7c29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http://purl.org/dc/terms/"/>
    <ds:schemaRef ds:uri="http://schemas.microsoft.com/office/2006/metadata/properties"/>
    <ds:schemaRef ds:uri="http://purl.org/dc/dcmitype/"/>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23584D04-FD3A-4E07-8F01-AE915B5C1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Ken MacDonald</cp:lastModifiedBy>
  <dcterms:created xsi:type="dcterms:W3CDTF">2017-04-19T07:39:06Z</dcterms:created>
  <dcterms:modified xsi:type="dcterms:W3CDTF">2019-11-15T12:55:07Z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0x0101003DDEF208E1D2464CAAC117F0FF414566</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ies>
</file>